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firstSheet="1" activeTab="3"/>
  </bookViews>
  <sheets>
    <sheet name="ACTUAL TIMES 1991_2000" sheetId="1" r:id="rId1"/>
    <sheet name="ACTUAL TIMES 2001_09" sheetId="2" r:id="rId2"/>
    <sheet name="ACTUAL TIMES 2010_" sheetId="3" r:id="rId3"/>
    <sheet name="MEN" sheetId="4" r:id="rId4"/>
    <sheet name="U11_U13" sheetId="5" r:id="rId5"/>
    <sheet name="U15_LADIES" sheetId="6" r:id="rId6"/>
  </sheets>
  <definedNames/>
  <calcPr fullCalcOnLoad="1"/>
</workbook>
</file>

<file path=xl/sharedStrings.xml><?xml version="1.0" encoding="utf-8"?>
<sst xmlns="http://schemas.openxmlformats.org/spreadsheetml/2006/main" count="375" uniqueCount="142">
  <si>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</si>
  <si>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</si>
  <si>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</si>
  <si>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</si>
  <si>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</si>
  <si>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</si>
  <si>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</si>
  <si>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</si>
  <si>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</si>
  <si>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</si>
  <si>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A. COLTMAN</t>
  </si>
  <si>
    <t>W. McINTOSH</t>
  </si>
  <si>
    <t>JUBILLEE TROPHY ACTUAL TIMES</t>
  </si>
  <si>
    <t>NEW</t>
  </si>
  <si>
    <t>COURSE</t>
  </si>
  <si>
    <t>S</t>
  </si>
  <si>
    <t>AMOS</t>
  </si>
  <si>
    <t>D</t>
  </si>
  <si>
    <t>ANDERSON</t>
  </si>
  <si>
    <t>W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</si>
  <si>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</si>
  <si>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</si>
  <si>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</si>
  <si>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</si>
  <si>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</si>
  <si>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</si>
  <si>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</si>
  <si>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</si>
  <si>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</si>
  <si>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</si>
  <si>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</si>
  <si>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</si>
  <si>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</si>
  <si>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</si>
  <si>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</si>
  <si>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</si>
  <si>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</si>
  <si>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</si>
  <si>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</si>
  <si>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</si>
  <si>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</si>
  <si>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</si>
  <si>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</si>
  <si>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FRASER</t>
  </si>
  <si>
    <t>GIBB</t>
  </si>
  <si>
    <t>HALLIDAY</t>
  </si>
  <si>
    <t>G</t>
  </si>
  <si>
    <t>HENDRY</t>
  </si>
  <si>
    <t>HODGINS</t>
  </si>
  <si>
    <t>HOGG</t>
  </si>
  <si>
    <t>KENNEDY</t>
  </si>
  <si>
    <t>KERR</t>
  </si>
  <si>
    <t>J</t>
  </si>
  <si>
    <t>KNOX</t>
  </si>
  <si>
    <t>LAUDER</t>
  </si>
  <si>
    <t>LAW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</si>
  <si>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</si>
  <si>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</si>
  <si>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</si>
  <si>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</si>
  <si>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</si>
  <si>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</si>
  <si>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</si>
  <si>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</si>
  <si>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</si>
  <si>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</si>
  <si>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</si>
  <si>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</si>
  <si>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</si>
  <si>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</si>
  <si>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</si>
  <si>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</si>
  <si>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</si>
  <si>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WATSON</t>
  </si>
  <si>
    <t>HASTIE</t>
  </si>
  <si>
    <t>McINTOSH</t>
  </si>
  <si>
    <t>SHORT</t>
  </si>
  <si>
    <t>SMITH</t>
  </si>
  <si>
    <t>FOOT &amp;</t>
  </si>
  <si>
    <t>MOUTH</t>
  </si>
  <si>
    <t>B. KNOX</t>
  </si>
  <si>
    <t>D. SCOTT</t>
  </si>
  <si>
    <t>PAM PAXTON</t>
  </si>
  <si>
    <t>CORBETT</t>
  </si>
  <si>
    <t>BIGGAR</t>
  </si>
  <si>
    <t>F. CANNON</t>
  </si>
  <si>
    <t>C. GRIEVE</t>
  </si>
  <si>
    <t>K. MURRAY</t>
  </si>
  <si>
    <t>GRIEVE</t>
  </si>
  <si>
    <t>MURRAY</t>
  </si>
  <si>
    <t>D. HASTIE</t>
  </si>
  <si>
    <t>R. JAFFRAY</t>
  </si>
  <si>
    <t>A. INGLIS</t>
  </si>
  <si>
    <t>JAFFRAY</t>
  </si>
  <si>
    <t>INGLIS</t>
  </si>
  <si>
    <t>A. SAMUEL</t>
  </si>
  <si>
    <t>LOUISE MERCER</t>
  </si>
  <si>
    <t>EILIDH INGLIS</t>
  </si>
  <si>
    <t>DONNA INGLIS</t>
  </si>
  <si>
    <t>I. WILLIAMS</t>
  </si>
  <si>
    <t>HARRY MARSHALL</t>
  </si>
  <si>
    <t>ISHBEL INGLIS</t>
  </si>
  <si>
    <t>SYLVIA GRIEVE</t>
  </si>
  <si>
    <t>JUBILLEE CUP         RECORD: D. CAVERS     18:27</t>
  </si>
  <si>
    <t>JUBILLEE RACE U11/U13 BOYS/GIRLS</t>
  </si>
  <si>
    <t>JUBILLEE RACE U15/U17 BOYS/GIRLS/LADIES</t>
  </si>
  <si>
    <t>CALLUM MURRAY</t>
  </si>
  <si>
    <t>MATTHEW MALLIN</t>
  </si>
  <si>
    <t>IBEN MCMILLAN</t>
  </si>
  <si>
    <t>EMMA GRIEVE</t>
  </si>
  <si>
    <t>JAMIE WAUGH</t>
  </si>
  <si>
    <t>KEITH LEARMONTH</t>
  </si>
  <si>
    <t>CHARLIE MARSHALL</t>
  </si>
  <si>
    <t>DNR</t>
  </si>
  <si>
    <t>-</t>
  </si>
  <si>
    <t>WILLIAMS</t>
  </si>
  <si>
    <t>DAVID MERCER</t>
  </si>
  <si>
    <t>JASON MCINTOSH</t>
  </si>
  <si>
    <t>C. WELSH</t>
  </si>
  <si>
    <t>M. YULE</t>
  </si>
  <si>
    <t>HOLLIE GRIEVE</t>
  </si>
  <si>
    <t>KYLE POTTS</t>
  </si>
  <si>
    <t>WELSH</t>
  </si>
  <si>
    <t>P. LOCKIE</t>
  </si>
  <si>
    <t>C. NICHOL</t>
  </si>
  <si>
    <t>B. SPENCE</t>
  </si>
  <si>
    <t>DNF</t>
  </si>
  <si>
    <t>FRASER CLYNE</t>
  </si>
  <si>
    <t>ZAK THOMSON</t>
  </si>
  <si>
    <t>BEN MURDOCH</t>
  </si>
  <si>
    <t>BEN SLORANCE</t>
  </si>
  <si>
    <t>GARETH WILLIAMS</t>
  </si>
  <si>
    <t>ALEX FAIR</t>
  </si>
  <si>
    <t>EILIDH JAFFRAY</t>
  </si>
  <si>
    <t>EILIDH MURRAY</t>
  </si>
  <si>
    <t>DUNCAN LOCKIE</t>
  </si>
  <si>
    <t>JOANNE GILFILLAN</t>
  </si>
  <si>
    <t>ZOE WILLIAMS</t>
  </si>
  <si>
    <t>ANNE RENWICK</t>
  </si>
  <si>
    <t>RACHEL HALLIDAY</t>
  </si>
  <si>
    <t>2=</t>
  </si>
  <si>
    <t>YULE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</si>
</sst>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20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4" sqref="A34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6384" width="9.140625" style="14" customWidth="1"/>
  </cols>
  <sheetData>
    <row r="1" spans="2:3" ht="12.75">
      <c r="B1" s="15" t="s">
        <v>12</v>
      </c>
      <c r="C1" s="15"/>
    </row>
    <row r="2" spans="2:3" ht="12.75">
      <c r="B2" s="15"/>
      <c r="C2" s="15"/>
    </row>
    <row r="3" spans="2:8" ht="12.75">
      <c r="B3" s="15"/>
      <c r="C3" s="15"/>
      <c r="H3" s="16" t="s">
        <v>13</v>
      </c>
    </row>
    <row r="4" ht="12.75">
      <c r="H4" s="16" t="s">
        <v>14</v>
      </c>
    </row>
    <row r="5" spans="1:12" ht="12.75">
      <c r="A5" s="17"/>
      <c r="B5" s="17" t="s">
        <v>5</v>
      </c>
      <c r="C5" s="18">
        <v>2000</v>
      </c>
      <c r="D5" s="18">
        <v>1999</v>
      </c>
      <c r="E5" s="18">
        <v>1998</v>
      </c>
      <c r="F5" s="18">
        <v>1997</v>
      </c>
      <c r="G5" s="18">
        <v>1996</v>
      </c>
      <c r="H5" s="18">
        <v>1995</v>
      </c>
      <c r="I5" s="18">
        <v>1994</v>
      </c>
      <c r="J5" s="18">
        <v>1993</v>
      </c>
      <c r="K5" s="18">
        <v>1992</v>
      </c>
      <c r="L5" s="18">
        <v>1991</v>
      </c>
    </row>
    <row r="6" spans="1:12" ht="12.75">
      <c r="A6" s="20" t="s">
        <v>17</v>
      </c>
      <c r="B6" s="21" t="s">
        <v>18</v>
      </c>
      <c r="C6" s="19"/>
      <c r="D6" s="19">
        <v>0.018275462962962962</v>
      </c>
      <c r="E6" s="19"/>
      <c r="F6" s="19"/>
      <c r="G6" s="19"/>
      <c r="H6" s="19"/>
      <c r="I6" s="19"/>
      <c r="J6" s="19"/>
      <c r="K6" s="19"/>
      <c r="L6" s="19"/>
    </row>
    <row r="7" spans="1:12" ht="12.75">
      <c r="A7" s="20" t="s">
        <v>19</v>
      </c>
      <c r="B7" s="21" t="s">
        <v>18</v>
      </c>
      <c r="C7" s="19"/>
      <c r="D7" s="19">
        <v>0.01767361111111111</v>
      </c>
      <c r="E7" s="19"/>
      <c r="F7" s="19"/>
      <c r="G7" s="19"/>
      <c r="H7" s="19"/>
      <c r="I7" s="19"/>
      <c r="J7" s="19"/>
      <c r="K7" s="19"/>
      <c r="L7" s="19"/>
    </row>
    <row r="8" spans="1:12" ht="12.75">
      <c r="A8" s="20" t="s">
        <v>20</v>
      </c>
      <c r="B8" s="21" t="s">
        <v>21</v>
      </c>
      <c r="C8" s="19"/>
      <c r="D8" s="19"/>
      <c r="E8" s="19">
        <v>0.020983796296296296</v>
      </c>
      <c r="F8" s="19"/>
      <c r="G8" s="19">
        <v>0.020775462962962964</v>
      </c>
      <c r="H8" s="19"/>
      <c r="I8" s="19"/>
      <c r="J8" s="19"/>
      <c r="K8" s="19"/>
      <c r="L8" s="19"/>
    </row>
    <row r="9" spans="1:12" ht="12.75">
      <c r="A9" s="20" t="s">
        <v>22</v>
      </c>
      <c r="B9" s="21" t="s">
        <v>23</v>
      </c>
      <c r="C9" s="19">
        <v>0.016770833333333332</v>
      </c>
      <c r="D9" s="19">
        <v>0.016863425925925928</v>
      </c>
      <c r="E9" s="19">
        <v>0.016122685185185184</v>
      </c>
      <c r="F9" s="19">
        <v>0.015196759259259259</v>
      </c>
      <c r="G9" s="19">
        <v>0.016030092592592592</v>
      </c>
      <c r="H9" s="19"/>
      <c r="I9" s="19">
        <v>0.01792824074074074</v>
      </c>
      <c r="J9" s="19"/>
      <c r="K9" s="19"/>
      <c r="L9" s="19">
        <v>0.0178125</v>
      </c>
    </row>
    <row r="10" spans="1:12" ht="12.75">
      <c r="A10" s="20" t="s">
        <v>24</v>
      </c>
      <c r="B10" s="21" t="s">
        <v>25</v>
      </c>
      <c r="C10" s="19"/>
      <c r="D10" s="19"/>
      <c r="E10" s="19">
        <v>0.015</v>
      </c>
      <c r="F10" s="19">
        <v>0.014895833333333332</v>
      </c>
      <c r="G10" s="19"/>
      <c r="H10" s="19"/>
      <c r="I10" s="19"/>
      <c r="J10" s="19"/>
      <c r="K10" s="19"/>
      <c r="L10" s="19"/>
    </row>
    <row r="11" spans="1:12" ht="12.75">
      <c r="A11" s="20" t="s">
        <v>17</v>
      </c>
      <c r="B11" s="21" t="s">
        <v>26</v>
      </c>
      <c r="C11" s="19">
        <v>0.016747685185185185</v>
      </c>
      <c r="D11" s="19">
        <v>0.01671296296296296</v>
      </c>
      <c r="E11" s="19">
        <v>0.01642361111111111</v>
      </c>
      <c r="F11" s="19"/>
      <c r="G11" s="19">
        <v>0.016909722222222225</v>
      </c>
      <c r="H11" s="19"/>
      <c r="I11" s="19"/>
      <c r="J11" s="19"/>
      <c r="K11" s="19"/>
      <c r="L11" s="19"/>
    </row>
    <row r="12" spans="1:12" ht="12.75">
      <c r="A12" s="20" t="s">
        <v>27</v>
      </c>
      <c r="B12" s="21" t="s">
        <v>28</v>
      </c>
      <c r="C12" s="19"/>
      <c r="D12" s="19"/>
      <c r="E12" s="19">
        <v>0.017175925925925924</v>
      </c>
      <c r="F12" s="19">
        <v>0.01611111111111111</v>
      </c>
      <c r="G12" s="19">
        <v>0.016180555555555556</v>
      </c>
      <c r="H12" s="19"/>
      <c r="I12" s="19">
        <v>0.018379629629629628</v>
      </c>
      <c r="J12" s="19">
        <v>0.017627314814814814</v>
      </c>
      <c r="K12" s="19">
        <v>0.01744212962962963</v>
      </c>
      <c r="L12" s="19"/>
    </row>
    <row r="13" spans="1:12" ht="12.75">
      <c r="A13" s="20" t="s">
        <v>17</v>
      </c>
      <c r="B13" s="21" t="s">
        <v>29</v>
      </c>
      <c r="C13" s="19"/>
      <c r="D13" s="19">
        <v>0.013379629629629628</v>
      </c>
      <c r="E13" s="19">
        <v>0.013310185185185187</v>
      </c>
      <c r="F13" s="19">
        <v>0.0128125</v>
      </c>
      <c r="G13" s="19"/>
      <c r="H13" s="19"/>
      <c r="I13" s="19"/>
      <c r="J13" s="19"/>
      <c r="K13" s="19"/>
      <c r="L13" s="19">
        <v>0.014884259259259259</v>
      </c>
    </row>
    <row r="14" spans="1:12" ht="12.75">
      <c r="A14" s="20" t="s">
        <v>17</v>
      </c>
      <c r="B14" s="21" t="s">
        <v>30</v>
      </c>
      <c r="C14" s="19"/>
      <c r="D14" s="19"/>
      <c r="E14" s="19"/>
      <c r="F14" s="19"/>
      <c r="G14" s="19"/>
      <c r="H14" s="19">
        <v>0.01744212962962963</v>
      </c>
      <c r="I14" s="19"/>
      <c r="J14" s="19">
        <v>0.017569444444444447</v>
      </c>
      <c r="K14" s="19">
        <v>0.018078703703703704</v>
      </c>
      <c r="L14" s="19">
        <v>0.019444444444444445</v>
      </c>
    </row>
    <row r="15" spans="1:12" ht="12.75">
      <c r="A15" s="20" t="s">
        <v>27</v>
      </c>
      <c r="B15" s="21" t="s">
        <v>31</v>
      </c>
      <c r="C15" s="19">
        <v>0.01765046296296296</v>
      </c>
      <c r="D15" s="19">
        <v>0.017881944444444443</v>
      </c>
      <c r="E15" s="19">
        <v>0.017731481481481483</v>
      </c>
      <c r="F15" s="19">
        <v>0.01685185185185185</v>
      </c>
      <c r="G15" s="19">
        <v>0.017222222222222222</v>
      </c>
      <c r="H15" s="19">
        <v>0.017291666666666667</v>
      </c>
      <c r="I15" s="19"/>
      <c r="J15" s="19">
        <v>0.018784722222222223</v>
      </c>
      <c r="K15" s="19">
        <v>0.020358796296296295</v>
      </c>
      <c r="L15" s="19"/>
    </row>
    <row r="16" spans="1:12" ht="12.75">
      <c r="A16" s="20" t="s">
        <v>32</v>
      </c>
      <c r="B16" s="21" t="s">
        <v>33</v>
      </c>
      <c r="C16" s="19"/>
      <c r="D16" s="19">
        <v>0.01675925925925926</v>
      </c>
      <c r="E16" s="19"/>
      <c r="F16" s="19">
        <v>0.016030092592592592</v>
      </c>
      <c r="G16" s="19">
        <v>0.016319444444444445</v>
      </c>
      <c r="H16" s="19"/>
      <c r="I16" s="19"/>
      <c r="J16" s="19">
        <v>0.018854166666666665</v>
      </c>
      <c r="K16" s="19"/>
      <c r="L16" s="19"/>
    </row>
    <row r="17" spans="1:12" ht="12.75">
      <c r="A17" s="20" t="s">
        <v>34</v>
      </c>
      <c r="B17" s="21" t="s">
        <v>35</v>
      </c>
      <c r="C17" s="19"/>
      <c r="D17" s="19"/>
      <c r="E17" s="19"/>
      <c r="F17" s="19"/>
      <c r="G17" s="19"/>
      <c r="H17" s="19"/>
      <c r="I17" s="19"/>
      <c r="J17" s="19">
        <v>0.021215277777777777</v>
      </c>
      <c r="K17" s="19"/>
      <c r="L17" s="19"/>
    </row>
    <row r="18" spans="1:12" ht="12.75">
      <c r="A18" s="20" t="s">
        <v>36</v>
      </c>
      <c r="B18" s="21" t="s">
        <v>37</v>
      </c>
      <c r="C18" s="19">
        <v>0.01542824074074074</v>
      </c>
      <c r="D18" s="19">
        <v>0.014641203703703703</v>
      </c>
      <c r="E18" s="19"/>
      <c r="F18" s="19">
        <v>0.014432870370370372</v>
      </c>
      <c r="G18" s="19">
        <v>0.01556712962962963</v>
      </c>
      <c r="H18" s="19">
        <v>0.01525462962962963</v>
      </c>
      <c r="I18" s="19"/>
      <c r="J18" s="19"/>
      <c r="K18" s="19"/>
      <c r="L18" s="19"/>
    </row>
    <row r="19" spans="1:12" ht="12.75">
      <c r="A19" s="20" t="s">
        <v>38</v>
      </c>
      <c r="B19" s="21" t="s">
        <v>39</v>
      </c>
      <c r="C19" s="19"/>
      <c r="D19" s="19"/>
      <c r="E19" s="19"/>
      <c r="F19" s="19"/>
      <c r="G19" s="19"/>
      <c r="H19" s="19">
        <v>0.014386574074074072</v>
      </c>
      <c r="I19" s="19"/>
      <c r="J19" s="19"/>
      <c r="K19" s="19">
        <v>0.016006944444444445</v>
      </c>
      <c r="L19" s="19"/>
    </row>
    <row r="20" spans="1:12" ht="12.75">
      <c r="A20" s="20" t="s">
        <v>40</v>
      </c>
      <c r="B20" s="21" t="s">
        <v>39</v>
      </c>
      <c r="C20" s="19"/>
      <c r="D20" s="19"/>
      <c r="E20" s="19">
        <v>0.014872685185185185</v>
      </c>
      <c r="F20" s="19"/>
      <c r="G20" s="19"/>
      <c r="H20" s="19"/>
      <c r="I20" s="19">
        <v>0.01673611111111111</v>
      </c>
      <c r="J20" s="19">
        <v>0.017037037037037038</v>
      </c>
      <c r="K20" s="19"/>
      <c r="L20" s="19"/>
    </row>
    <row r="21" spans="1:12" ht="12.75">
      <c r="A21" s="20" t="s">
        <v>24</v>
      </c>
      <c r="B21" s="21" t="s">
        <v>41</v>
      </c>
      <c r="C21" s="19"/>
      <c r="D21" s="19"/>
      <c r="E21" s="19"/>
      <c r="F21" s="19"/>
      <c r="G21" s="19">
        <v>0.014039351851851851</v>
      </c>
      <c r="H21" s="19"/>
      <c r="I21" s="19">
        <v>0.016631944444444446</v>
      </c>
      <c r="J21" s="19"/>
      <c r="K21" s="19"/>
      <c r="L21" s="19">
        <v>0.015844907407407408</v>
      </c>
    </row>
    <row r="22" spans="1:12" ht="12.75">
      <c r="A22" s="20" t="s">
        <v>27</v>
      </c>
      <c r="B22" s="21" t="s">
        <v>42</v>
      </c>
      <c r="C22" s="19"/>
      <c r="D22" s="19"/>
      <c r="E22" s="19"/>
      <c r="F22" s="19">
        <v>0.012916666666666667</v>
      </c>
      <c r="G22" s="19"/>
      <c r="H22" s="19">
        <v>0.013634259259259257</v>
      </c>
      <c r="I22" s="19"/>
      <c r="J22" s="19">
        <v>0.01611111111111111</v>
      </c>
      <c r="K22" s="19">
        <v>0.015613425925925926</v>
      </c>
      <c r="L22" s="19">
        <v>0.015416666666666667</v>
      </c>
    </row>
    <row r="23" spans="1:12" ht="12.75">
      <c r="A23" s="20" t="s">
        <v>24</v>
      </c>
      <c r="B23" s="21" t="s">
        <v>43</v>
      </c>
      <c r="C23" s="19">
        <v>0.01596064814814815</v>
      </c>
      <c r="D23" s="19">
        <v>0.016805555555555556</v>
      </c>
      <c r="E23" s="19"/>
      <c r="F23" s="19">
        <v>0.01611111111111111</v>
      </c>
      <c r="G23" s="19"/>
      <c r="H23" s="19">
        <v>0.017430555555555557</v>
      </c>
      <c r="I23" s="19">
        <v>0.019108796296296294</v>
      </c>
      <c r="J23" s="19"/>
      <c r="K23" s="19"/>
      <c r="L23" s="19">
        <v>0.01880787037037037</v>
      </c>
    </row>
    <row r="24" spans="1:12" ht="12.75">
      <c r="A24" s="20" t="s">
        <v>24</v>
      </c>
      <c r="B24" s="21" t="s">
        <v>44</v>
      </c>
      <c r="C24" s="19">
        <v>0.01835648148148148</v>
      </c>
      <c r="D24" s="19"/>
      <c r="E24" s="19"/>
      <c r="F24" s="19">
        <v>0.017453703703703704</v>
      </c>
      <c r="G24" s="19">
        <v>0.018414351851851852</v>
      </c>
      <c r="H24" s="19"/>
      <c r="I24" s="19">
        <v>0.021030092592592597</v>
      </c>
      <c r="J24" s="19"/>
      <c r="K24" s="19">
        <v>0.020578703703703703</v>
      </c>
      <c r="L24" s="19">
        <v>0.018020833333333333</v>
      </c>
    </row>
    <row r="25" spans="1:12" ht="12.75">
      <c r="A25" s="20" t="s">
        <v>32</v>
      </c>
      <c r="B25" s="21" t="s">
        <v>45</v>
      </c>
      <c r="C25" s="19">
        <v>0.017280092592592593</v>
      </c>
      <c r="D25" s="19"/>
      <c r="E25" s="19">
        <v>0.0169212962962963</v>
      </c>
      <c r="F25" s="19"/>
      <c r="G25" s="19">
        <v>0.015972222222222224</v>
      </c>
      <c r="H25" s="19">
        <v>0.015972222222222224</v>
      </c>
      <c r="I25" s="19">
        <v>0.018171296296296297</v>
      </c>
      <c r="J25" s="19">
        <v>0.01972222222222222</v>
      </c>
      <c r="K25" s="19"/>
      <c r="L25" s="19"/>
    </row>
    <row r="26" spans="1:12" ht="12.75">
      <c r="A26" s="20" t="s">
        <v>46</v>
      </c>
      <c r="B26" s="21" t="s">
        <v>47</v>
      </c>
      <c r="C26" s="19"/>
      <c r="D26" s="19"/>
      <c r="E26" s="19"/>
      <c r="F26" s="19"/>
      <c r="G26" s="19">
        <v>0.0166087962962963</v>
      </c>
      <c r="H26" s="19">
        <v>0.015671296296296298</v>
      </c>
      <c r="I26" s="19">
        <v>0.017847222222222223</v>
      </c>
      <c r="J26" s="19">
        <v>0.017731481481481483</v>
      </c>
      <c r="K26" s="19"/>
      <c r="L26" s="19"/>
    </row>
    <row r="27" spans="1:12" ht="12.75">
      <c r="A27" s="20" t="s">
        <v>32</v>
      </c>
      <c r="B27" s="21" t="s">
        <v>48</v>
      </c>
      <c r="C27" s="19">
        <v>0.018506944444444444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20" t="s">
        <v>27</v>
      </c>
      <c r="B28" s="21" t="s">
        <v>49</v>
      </c>
      <c r="C28" s="19"/>
      <c r="D28" s="19"/>
      <c r="E28" s="19"/>
      <c r="F28" s="19">
        <v>0.016319444444444445</v>
      </c>
      <c r="G28" s="19">
        <v>0.017430555555555557</v>
      </c>
      <c r="H28" s="19"/>
      <c r="I28" s="19"/>
      <c r="J28" s="19"/>
      <c r="K28" s="19"/>
      <c r="L28" s="19"/>
    </row>
    <row r="29" spans="1:12" ht="12.75">
      <c r="A29" s="20" t="s">
        <v>15</v>
      </c>
      <c r="B29" s="21" t="s">
        <v>49</v>
      </c>
      <c r="C29" s="19"/>
      <c r="D29" s="19"/>
      <c r="E29" s="19">
        <v>0.015081018518518516</v>
      </c>
      <c r="F29" s="19"/>
      <c r="G29" s="19"/>
      <c r="H29" s="19"/>
      <c r="I29" s="19"/>
      <c r="J29" s="19"/>
      <c r="K29" s="19"/>
      <c r="L29" s="19"/>
    </row>
    <row r="30" spans="1:12" ht="12.75">
      <c r="A30" s="20" t="s">
        <v>38</v>
      </c>
      <c r="B30" s="21" t="s">
        <v>50</v>
      </c>
      <c r="C30" s="19"/>
      <c r="D30" s="19">
        <v>0.018657407407407407</v>
      </c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20" t="s">
        <v>15</v>
      </c>
      <c r="B31" s="21" t="s">
        <v>51</v>
      </c>
      <c r="C31" s="19"/>
      <c r="D31" s="19"/>
      <c r="E31" s="19"/>
      <c r="F31" s="19"/>
      <c r="G31" s="19"/>
      <c r="H31" s="19"/>
      <c r="I31" s="19"/>
      <c r="J31" s="19">
        <v>0.026111111111111113</v>
      </c>
      <c r="K31" s="19"/>
      <c r="L31" s="19"/>
    </row>
    <row r="32" spans="1:12" ht="12.75">
      <c r="A32" s="20" t="s">
        <v>52</v>
      </c>
      <c r="B32" s="21" t="s">
        <v>53</v>
      </c>
      <c r="C32" s="19"/>
      <c r="D32" s="19"/>
      <c r="E32" s="19"/>
      <c r="F32" s="19">
        <v>0.015023148148148148</v>
      </c>
      <c r="G32" s="19"/>
      <c r="H32" s="19"/>
      <c r="I32" s="19"/>
      <c r="J32" s="19">
        <v>0.017916666666666668</v>
      </c>
      <c r="K32" s="19"/>
      <c r="L32" s="19">
        <v>0.01664351851851852</v>
      </c>
    </row>
    <row r="33" spans="1:12" ht="12.75">
      <c r="A33" s="20" t="s">
        <v>24</v>
      </c>
      <c r="B33" s="21" t="s">
        <v>53</v>
      </c>
      <c r="C33" s="19"/>
      <c r="D33" s="19">
        <v>0.01721064814814815</v>
      </c>
      <c r="E33" s="19"/>
      <c r="F33" s="19">
        <v>0.015914351851851853</v>
      </c>
      <c r="G33" s="19">
        <v>0.017175925925925924</v>
      </c>
      <c r="H33" s="19">
        <v>0.0146875</v>
      </c>
      <c r="I33" s="19">
        <v>0.016967592592592593</v>
      </c>
      <c r="J33" s="19">
        <v>0.016944444444444443</v>
      </c>
      <c r="K33" s="19">
        <v>0.01664351851851852</v>
      </c>
      <c r="L33" s="19">
        <v>0.016342592592592593</v>
      </c>
    </row>
    <row r="34" spans="1:12" ht="12.75">
      <c r="A34" s="20" t="s">
        <v>27</v>
      </c>
      <c r="B34" s="21" t="s">
        <v>54</v>
      </c>
      <c r="C34" s="19"/>
      <c r="D34" s="19"/>
      <c r="E34" s="19"/>
      <c r="F34" s="19"/>
      <c r="G34" s="19"/>
      <c r="H34" s="19"/>
      <c r="I34" s="19"/>
      <c r="J34" s="19"/>
      <c r="K34" s="19">
        <v>0.02175925925925926</v>
      </c>
      <c r="L34" s="19"/>
    </row>
    <row r="35" spans="1:12" ht="12.75">
      <c r="A35" s="20" t="s">
        <v>24</v>
      </c>
      <c r="B35" s="21" t="s">
        <v>55</v>
      </c>
      <c r="C35" s="19"/>
      <c r="D35" s="19"/>
      <c r="E35" s="19"/>
      <c r="F35" s="19"/>
      <c r="G35" s="19"/>
      <c r="H35" s="19"/>
      <c r="I35" s="19">
        <v>0.01619212962962963</v>
      </c>
      <c r="J35" s="19"/>
      <c r="K35" s="19">
        <v>0.016319444444444445</v>
      </c>
      <c r="L35" s="19">
        <v>0.016261574074074074</v>
      </c>
    </row>
    <row r="36" spans="1:12" ht="12.75">
      <c r="A36" s="20" t="s">
        <v>56</v>
      </c>
      <c r="B36" s="21" t="s">
        <v>57</v>
      </c>
      <c r="C36" s="19"/>
      <c r="D36" s="19"/>
      <c r="E36" s="19"/>
      <c r="F36" s="19"/>
      <c r="G36" s="19"/>
      <c r="H36" s="19">
        <v>0.014224537037037037</v>
      </c>
      <c r="I36" s="19"/>
      <c r="J36" s="19">
        <v>0.016261574074074074</v>
      </c>
      <c r="K36" s="19">
        <v>0.01650462962962963</v>
      </c>
      <c r="L36" s="19">
        <v>0.01636574074074074</v>
      </c>
    </row>
    <row r="37" spans="1:12" ht="12.75">
      <c r="A37" s="20" t="s">
        <v>24</v>
      </c>
      <c r="B37" s="21" t="s">
        <v>58</v>
      </c>
      <c r="C37" s="19">
        <v>0.019270833333333334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20" t="s">
        <v>52</v>
      </c>
      <c r="B38" s="21" t="s">
        <v>58</v>
      </c>
      <c r="C38" s="19">
        <v>0.01625</v>
      </c>
      <c r="D38" s="19">
        <v>0.015520833333333333</v>
      </c>
      <c r="E38" s="19">
        <v>0.015601851851851851</v>
      </c>
      <c r="F38" s="19">
        <v>0.015416666666666667</v>
      </c>
      <c r="G38" s="19">
        <v>0.017384259259259262</v>
      </c>
      <c r="H38" s="19">
        <v>0.016087962962962964</v>
      </c>
      <c r="I38" s="19">
        <v>0.017766203703703704</v>
      </c>
      <c r="J38" s="19">
        <v>0.018506944444444444</v>
      </c>
      <c r="K38" s="19">
        <v>0.018194444444444444</v>
      </c>
      <c r="L38" s="19">
        <v>0.01761574074074074</v>
      </c>
    </row>
    <row r="39" spans="1:12" ht="12.75">
      <c r="A39" s="20" t="s">
        <v>34</v>
      </c>
      <c r="B39" s="21" t="s">
        <v>59</v>
      </c>
      <c r="C39" s="19">
        <v>0.016828703703703703</v>
      </c>
      <c r="D39" s="19"/>
      <c r="E39" s="19"/>
      <c r="F39" s="19">
        <v>0.015509259259259257</v>
      </c>
      <c r="G39" s="19">
        <v>0.016550925925925924</v>
      </c>
      <c r="H39" s="19"/>
      <c r="I39" s="19"/>
      <c r="J39" s="19"/>
      <c r="K39" s="19"/>
      <c r="L39" s="19"/>
    </row>
    <row r="40" spans="1:12" ht="12.75">
      <c r="A40" s="20" t="s">
        <v>38</v>
      </c>
      <c r="B40" s="21" t="s">
        <v>60</v>
      </c>
      <c r="C40" s="19"/>
      <c r="D40" s="19"/>
      <c r="E40" s="19"/>
      <c r="F40" s="19"/>
      <c r="G40" s="19"/>
      <c r="H40" s="19"/>
      <c r="I40" s="19">
        <v>0.021840277777777778</v>
      </c>
      <c r="J40" s="19">
        <v>0.021145833333333332</v>
      </c>
      <c r="K40" s="19">
        <v>0.02179398148148148</v>
      </c>
      <c r="L40" s="19"/>
    </row>
    <row r="41" spans="1:12" ht="12.75">
      <c r="A41" s="20" t="s">
        <v>24</v>
      </c>
      <c r="B41" s="21" t="s">
        <v>61</v>
      </c>
      <c r="C41" s="19"/>
      <c r="D41" s="19"/>
      <c r="E41" s="19"/>
      <c r="F41" s="19"/>
      <c r="G41" s="19"/>
      <c r="H41" s="19"/>
      <c r="I41" s="19">
        <v>0.01815972222222222</v>
      </c>
      <c r="J41" s="19"/>
      <c r="K41" s="19"/>
      <c r="L41" s="19"/>
    </row>
    <row r="42" spans="1:12" ht="12.75">
      <c r="A42" s="20" t="s">
        <v>20</v>
      </c>
      <c r="B42" s="21" t="s">
        <v>62</v>
      </c>
      <c r="C42" s="19"/>
      <c r="D42" s="19"/>
      <c r="E42" s="19"/>
      <c r="F42" s="19"/>
      <c r="G42" s="19">
        <v>0.014282407407407409</v>
      </c>
      <c r="H42" s="19"/>
      <c r="I42" s="19">
        <v>0.016574074074074074</v>
      </c>
      <c r="J42" s="19"/>
      <c r="K42" s="19">
        <v>0.01650462962962963</v>
      </c>
      <c r="L42" s="19">
        <v>0.0169212962962963</v>
      </c>
    </row>
    <row r="43" spans="1:12" ht="12.75">
      <c r="A43" s="20" t="s">
        <v>52</v>
      </c>
      <c r="B43" s="21" t="s">
        <v>63</v>
      </c>
      <c r="C43" s="19">
        <v>0.019918981481481482</v>
      </c>
      <c r="D43" s="19">
        <v>0.018599537037037036</v>
      </c>
      <c r="E43" s="19">
        <v>0.019791666666666666</v>
      </c>
      <c r="F43" s="19">
        <v>0.019502314814814816</v>
      </c>
      <c r="G43" s="19">
        <v>0.019618055555555555</v>
      </c>
      <c r="H43" s="19">
        <v>0.019386574074074073</v>
      </c>
      <c r="I43" s="19">
        <v>0.021168981481481483</v>
      </c>
      <c r="J43" s="19"/>
      <c r="K43" s="19"/>
      <c r="L43" s="19"/>
    </row>
    <row r="44" spans="1:12" ht="12.75">
      <c r="A44" s="20" t="s">
        <v>27</v>
      </c>
      <c r="B44" s="21" t="s">
        <v>64</v>
      </c>
      <c r="C44" s="19"/>
      <c r="D44" s="19"/>
      <c r="E44" s="19"/>
      <c r="F44" s="19"/>
      <c r="G44" s="19">
        <v>0.015636574074074074</v>
      </c>
      <c r="H44" s="19"/>
      <c r="I44" s="19">
        <v>0.01681712962962963</v>
      </c>
      <c r="J44" s="19">
        <v>0.016620370370370372</v>
      </c>
      <c r="K44" s="19">
        <v>0.016979166666666667</v>
      </c>
      <c r="L44" s="19"/>
    </row>
    <row r="45" spans="1:12" ht="12.75">
      <c r="A45" s="20" t="s">
        <v>27</v>
      </c>
      <c r="B45" s="21" t="s">
        <v>65</v>
      </c>
      <c r="C45" s="19"/>
      <c r="D45" s="19"/>
      <c r="E45" s="19"/>
      <c r="F45" s="19"/>
      <c r="G45" s="19"/>
      <c r="H45" s="19">
        <v>0.02113425925925926</v>
      </c>
      <c r="I45" s="19"/>
      <c r="J45" s="19"/>
      <c r="K45" s="19"/>
      <c r="L45" s="19"/>
    </row>
    <row r="46" spans="1:12" ht="12.75">
      <c r="A46" s="20" t="s">
        <v>27</v>
      </c>
      <c r="B46" s="21" t="s">
        <v>66</v>
      </c>
      <c r="C46" s="19">
        <v>0.017534722222222222</v>
      </c>
      <c r="D46" s="19">
        <v>0.016805555555555556</v>
      </c>
      <c r="E46" s="19">
        <v>0.01664351851851852</v>
      </c>
      <c r="F46" s="19">
        <v>0.015787037037037037</v>
      </c>
      <c r="G46" s="19">
        <v>0.01611111111111111</v>
      </c>
      <c r="H46" s="19">
        <v>0.01568287037037037</v>
      </c>
      <c r="I46" s="19">
        <v>0.017557870370370373</v>
      </c>
      <c r="J46" s="19">
        <v>0.01832175925925926</v>
      </c>
      <c r="K46" s="19">
        <v>0.018194444444444444</v>
      </c>
      <c r="L46" s="19"/>
    </row>
    <row r="47" spans="1:12" ht="12.75">
      <c r="A47" s="20" t="s">
        <v>24</v>
      </c>
      <c r="B47" s="21" t="s">
        <v>67</v>
      </c>
      <c r="C47" s="19"/>
      <c r="D47" s="19"/>
      <c r="E47" s="19"/>
      <c r="F47" s="19"/>
      <c r="G47" s="19"/>
      <c r="H47" s="19"/>
      <c r="I47" s="19"/>
      <c r="J47" s="19"/>
      <c r="K47" s="19">
        <v>0.022673611111111113</v>
      </c>
      <c r="L47" s="19">
        <v>0.02170138888888889</v>
      </c>
    </row>
    <row r="48" spans="1:12" ht="12.75">
      <c r="A48" s="20" t="s">
        <v>20</v>
      </c>
      <c r="B48" s="21" t="s">
        <v>67</v>
      </c>
      <c r="C48" s="19"/>
      <c r="D48" s="19"/>
      <c r="E48" s="19"/>
      <c r="F48" s="19"/>
      <c r="G48" s="19">
        <v>0.015717592592592592</v>
      </c>
      <c r="H48" s="19"/>
      <c r="I48" s="19"/>
      <c r="J48" s="19"/>
      <c r="K48" s="19">
        <v>0.018831018518518518</v>
      </c>
      <c r="L48" s="19">
        <v>0.01716435185185185</v>
      </c>
    </row>
    <row r="49" spans="1:12" ht="12.75">
      <c r="A49" s="20" t="s">
        <v>17</v>
      </c>
      <c r="B49" s="21" t="s">
        <v>67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20" t="s">
        <v>27</v>
      </c>
      <c r="B50" s="21" t="s">
        <v>68</v>
      </c>
      <c r="C50" s="19"/>
      <c r="D50" s="19"/>
      <c r="E50" s="19"/>
      <c r="F50" s="19"/>
      <c r="G50" s="19"/>
      <c r="H50" s="19">
        <v>0.016701388888888887</v>
      </c>
      <c r="I50" s="19"/>
      <c r="J50" s="19"/>
      <c r="K50" s="19">
        <v>0.01741898148148148</v>
      </c>
      <c r="L50" s="19">
        <v>0.01671296296296296</v>
      </c>
    </row>
    <row r="51" spans="1:12" ht="12.75">
      <c r="A51" s="20" t="s">
        <v>24</v>
      </c>
      <c r="B51" s="21" t="s">
        <v>69</v>
      </c>
      <c r="C51" s="19">
        <v>0.01678240740740741</v>
      </c>
      <c r="D51" s="19">
        <v>0.017060185185185185</v>
      </c>
      <c r="E51" s="19">
        <v>0.015914351851851853</v>
      </c>
      <c r="F51" s="19"/>
      <c r="G51" s="19"/>
      <c r="H51" s="19">
        <v>0.01599537037037037</v>
      </c>
      <c r="I51" s="19">
        <v>0.01792824074074074</v>
      </c>
      <c r="J51" s="19">
        <v>0.017870370370370373</v>
      </c>
      <c r="K51" s="19">
        <v>0.018506944444444444</v>
      </c>
      <c r="L51" s="19">
        <v>0.017557870370370373</v>
      </c>
    </row>
    <row r="52" spans="1:12" ht="12.75">
      <c r="A52" s="20" t="s">
        <v>27</v>
      </c>
      <c r="B52" s="21" t="s">
        <v>70</v>
      </c>
      <c r="C52" s="19"/>
      <c r="D52" s="19"/>
      <c r="E52" s="19"/>
      <c r="F52" s="19"/>
      <c r="G52" s="19"/>
      <c r="H52" s="19"/>
      <c r="I52" s="19">
        <v>0.022523148148148143</v>
      </c>
      <c r="J52" s="19"/>
      <c r="K52" s="19"/>
      <c r="L52" s="19"/>
    </row>
    <row r="53" spans="1:12" ht="12.75">
      <c r="A53" s="20" t="s">
        <v>52</v>
      </c>
      <c r="B53" s="21" t="s">
        <v>70</v>
      </c>
      <c r="C53" s="19"/>
      <c r="D53" s="19"/>
      <c r="E53" s="19"/>
      <c r="F53" s="19"/>
      <c r="G53" s="19"/>
      <c r="H53" s="19">
        <v>0.017326388888888888</v>
      </c>
      <c r="I53" s="19"/>
      <c r="J53" s="19"/>
      <c r="K53" s="19"/>
      <c r="L53" s="19"/>
    </row>
    <row r="54" spans="1:12" ht="12.75">
      <c r="A54" s="20" t="s">
        <v>56</v>
      </c>
      <c r="B54" s="21" t="s">
        <v>71</v>
      </c>
      <c r="C54" s="19"/>
      <c r="D54" s="19"/>
      <c r="E54" s="19"/>
      <c r="F54" s="19">
        <v>0.019976851851851853</v>
      </c>
      <c r="G54" s="19">
        <v>0.020682870370370372</v>
      </c>
      <c r="H54" s="19"/>
      <c r="I54" s="19"/>
      <c r="J54" s="19"/>
      <c r="K54" s="19"/>
      <c r="L54" s="19"/>
    </row>
    <row r="55" spans="1:12" ht="12.75">
      <c r="A55" s="20" t="s">
        <v>32</v>
      </c>
      <c r="B55" s="21" t="s">
        <v>72</v>
      </c>
      <c r="C55" s="19"/>
      <c r="D55" s="19"/>
      <c r="E55" s="19"/>
      <c r="F55" s="19"/>
      <c r="G55" s="19"/>
      <c r="H55" s="19"/>
      <c r="I55" s="19">
        <v>0.016273148148148148</v>
      </c>
      <c r="J55" s="19"/>
      <c r="K55" s="19"/>
      <c r="L55" s="19"/>
    </row>
    <row r="56" spans="1:12" ht="12.75">
      <c r="A56" s="20" t="s">
        <v>15</v>
      </c>
      <c r="B56" s="21" t="s">
        <v>73</v>
      </c>
      <c r="C56" s="19"/>
      <c r="D56" s="19">
        <v>0.015381944444444443</v>
      </c>
      <c r="E56" s="19"/>
      <c r="F56" s="19"/>
      <c r="G56" s="19">
        <v>0.015069444444444443</v>
      </c>
      <c r="H56" s="19">
        <v>0.014675925925925926</v>
      </c>
      <c r="I56" s="19"/>
      <c r="J56" s="19"/>
      <c r="K56" s="19"/>
      <c r="L56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6384" width="9.140625" style="14" customWidth="1"/>
  </cols>
  <sheetData>
    <row r="1" spans="2:10" ht="12.75">
      <c r="B1" s="15" t="s">
        <v>12</v>
      </c>
      <c r="C1" s="15"/>
      <c r="D1" s="15"/>
      <c r="E1" s="15"/>
      <c r="F1" s="15"/>
      <c r="G1" s="15"/>
      <c r="H1" s="15"/>
      <c r="I1" s="15"/>
      <c r="J1" s="15"/>
    </row>
    <row r="2" spans="2:11" ht="12.75">
      <c r="B2" s="15"/>
      <c r="C2" s="15"/>
      <c r="D2" s="15"/>
      <c r="E2" s="15"/>
      <c r="F2" s="15"/>
      <c r="G2" s="15"/>
      <c r="H2" s="15"/>
      <c r="I2" s="15"/>
      <c r="J2" s="15"/>
      <c r="K2" s="16" t="s">
        <v>78</v>
      </c>
    </row>
    <row r="3" spans="2:11" ht="12.75">
      <c r="B3" s="15"/>
      <c r="C3" s="15"/>
      <c r="D3" s="15"/>
      <c r="E3" s="15"/>
      <c r="F3" s="14" t="s">
        <v>76</v>
      </c>
      <c r="G3" s="15"/>
      <c r="H3" s="15"/>
      <c r="I3" s="15"/>
      <c r="J3" s="15"/>
      <c r="K3" s="16" t="s">
        <v>79</v>
      </c>
    </row>
    <row r="4" spans="6:11" ht="12.75">
      <c r="F4" s="14" t="s">
        <v>14</v>
      </c>
      <c r="K4" s="16" t="s">
        <v>14</v>
      </c>
    </row>
    <row r="5" spans="1:11" ht="12.75">
      <c r="A5" s="17"/>
      <c r="B5" s="17" t="s">
        <v>5</v>
      </c>
      <c r="C5" s="18">
        <v>2009</v>
      </c>
      <c r="D5" s="18">
        <v>2008</v>
      </c>
      <c r="E5" s="18">
        <v>2007</v>
      </c>
      <c r="F5" s="18">
        <v>2006</v>
      </c>
      <c r="G5" s="18">
        <v>2005</v>
      </c>
      <c r="H5" s="18">
        <v>2004</v>
      </c>
      <c r="I5" s="18">
        <v>2003</v>
      </c>
      <c r="J5" s="18">
        <v>2002</v>
      </c>
      <c r="K5" s="18">
        <v>2001</v>
      </c>
    </row>
    <row r="6" spans="1:11" ht="12.75">
      <c r="A6" s="20" t="s">
        <v>15</v>
      </c>
      <c r="B6" s="21" t="s">
        <v>16</v>
      </c>
      <c r="C6" s="21"/>
      <c r="D6" s="21"/>
      <c r="E6" s="21"/>
      <c r="F6" s="19"/>
      <c r="G6" s="19"/>
      <c r="H6" s="19"/>
      <c r="I6" s="19"/>
      <c r="J6" s="19"/>
      <c r="K6" s="19">
        <v>0.017962962962962962</v>
      </c>
    </row>
    <row r="7" spans="1:11" ht="12.75">
      <c r="A7" s="20" t="s">
        <v>27</v>
      </c>
      <c r="B7" s="21" t="s">
        <v>84</v>
      </c>
      <c r="C7" s="19">
        <v>0.018055555555555557</v>
      </c>
      <c r="D7" s="19">
        <v>0.018078703703703704</v>
      </c>
      <c r="E7" s="19">
        <v>0.01778935185185185</v>
      </c>
      <c r="F7" s="19"/>
      <c r="G7" s="19">
        <v>0.017939814814814815</v>
      </c>
      <c r="H7" s="19">
        <v>0.017951388888888888</v>
      </c>
      <c r="I7" s="19"/>
      <c r="J7" s="19"/>
      <c r="K7" s="19"/>
    </row>
    <row r="8" spans="1:11" ht="12.75">
      <c r="A8" s="20" t="s">
        <v>22</v>
      </c>
      <c r="B8" s="21" t="s">
        <v>23</v>
      </c>
      <c r="C8" s="19"/>
      <c r="D8" s="19">
        <v>0.01990740740740741</v>
      </c>
      <c r="E8" s="21"/>
      <c r="F8" s="19"/>
      <c r="G8" s="19">
        <v>0.01834490740740741</v>
      </c>
      <c r="H8" s="19"/>
      <c r="I8" s="19"/>
      <c r="J8" s="19">
        <v>0.017256944444444446</v>
      </c>
      <c r="K8" s="19"/>
    </row>
    <row r="9" spans="1:11" ht="12.75">
      <c r="A9" s="20" t="s">
        <v>24</v>
      </c>
      <c r="B9" s="21" t="s">
        <v>25</v>
      </c>
      <c r="C9" s="21"/>
      <c r="D9" s="21"/>
      <c r="E9" s="21"/>
      <c r="F9" s="19"/>
      <c r="G9" s="19"/>
      <c r="H9" s="19"/>
      <c r="I9" s="19"/>
      <c r="J9" s="19">
        <v>0.015057870370370369</v>
      </c>
      <c r="K9" s="19">
        <v>0.015671296296296298</v>
      </c>
    </row>
    <row r="10" spans="1:11" ht="12.75">
      <c r="A10" s="20" t="s">
        <v>17</v>
      </c>
      <c r="B10" s="21" t="s">
        <v>26</v>
      </c>
      <c r="C10" s="21"/>
      <c r="D10" s="21"/>
      <c r="E10" s="21"/>
      <c r="F10" s="19"/>
      <c r="G10" s="19"/>
      <c r="H10" s="19"/>
      <c r="I10" s="19"/>
      <c r="J10" s="19"/>
      <c r="K10" s="19">
        <v>0.01835648148148148</v>
      </c>
    </row>
    <row r="11" spans="1:11" ht="12.75">
      <c r="A11" s="20" t="s">
        <v>17</v>
      </c>
      <c r="B11" s="21" t="s">
        <v>29</v>
      </c>
      <c r="C11" s="19"/>
      <c r="D11" s="19">
        <v>0.014745370370370372</v>
      </c>
      <c r="E11" s="19">
        <v>0.0140625</v>
      </c>
      <c r="F11" s="19">
        <v>0.013148148148148147</v>
      </c>
      <c r="G11" s="19">
        <v>0.014965277777777779</v>
      </c>
      <c r="H11" s="19">
        <v>0.014594907407407405</v>
      </c>
      <c r="I11" s="19">
        <v>0.013356481481481483</v>
      </c>
      <c r="J11" s="19">
        <v>0.014178240740740741</v>
      </c>
      <c r="K11" s="19"/>
    </row>
    <row r="12" spans="1:11" ht="12.75">
      <c r="A12" s="20" t="s">
        <v>27</v>
      </c>
      <c r="B12" s="21" t="s">
        <v>31</v>
      </c>
      <c r="C12" s="19">
        <v>0.0209375</v>
      </c>
      <c r="D12" s="19">
        <v>0.020844907407407406</v>
      </c>
      <c r="E12" s="19">
        <v>0.019131944444444444</v>
      </c>
      <c r="F12" s="19">
        <v>0.01619212962962963</v>
      </c>
      <c r="G12" s="19">
        <v>0.018912037037037036</v>
      </c>
      <c r="H12" s="19">
        <v>0.01925925925925926</v>
      </c>
      <c r="I12" s="19">
        <v>0.017708333333333333</v>
      </c>
      <c r="J12" s="19">
        <v>0.019375</v>
      </c>
      <c r="K12" s="19">
        <v>0.019699074074074074</v>
      </c>
    </row>
    <row r="13" spans="1:11" ht="12.75">
      <c r="A13" s="20" t="s">
        <v>27</v>
      </c>
      <c r="B13" s="21" t="s">
        <v>83</v>
      </c>
      <c r="C13" s="19"/>
      <c r="D13" s="19"/>
      <c r="E13" s="19">
        <v>0.0178125</v>
      </c>
      <c r="F13" s="19"/>
      <c r="G13" s="19">
        <v>0.018125</v>
      </c>
      <c r="H13" s="19">
        <v>0.01798611111111111</v>
      </c>
      <c r="I13" s="19"/>
      <c r="J13" s="19"/>
      <c r="K13" s="19"/>
    </row>
    <row r="14" spans="1:11" ht="12.75">
      <c r="A14" s="20" t="s">
        <v>32</v>
      </c>
      <c r="B14" s="21" t="s">
        <v>33</v>
      </c>
      <c r="C14" s="19"/>
      <c r="D14" s="19">
        <v>0.020891203703703703</v>
      </c>
      <c r="E14" s="19">
        <v>0.018460648148148146</v>
      </c>
      <c r="F14" s="19">
        <v>0.016261574074074074</v>
      </c>
      <c r="G14" s="19">
        <v>0.0190625</v>
      </c>
      <c r="H14" s="19">
        <v>0.017905092592592594</v>
      </c>
      <c r="I14" s="19">
        <v>0.017962962962962962</v>
      </c>
      <c r="J14" s="19"/>
      <c r="K14" s="19"/>
    </row>
    <row r="15" spans="1:11" ht="12.75">
      <c r="A15" s="20" t="s">
        <v>36</v>
      </c>
      <c r="B15" s="21" t="s">
        <v>37</v>
      </c>
      <c r="C15" s="21"/>
      <c r="D15" s="21"/>
      <c r="E15" s="21"/>
      <c r="F15" s="19"/>
      <c r="G15" s="19"/>
      <c r="H15" s="19"/>
      <c r="I15" s="19"/>
      <c r="J15" s="19"/>
      <c r="K15" s="19">
        <v>0.01675925925925926</v>
      </c>
    </row>
    <row r="16" spans="1:11" ht="12.75">
      <c r="A16" s="20" t="s">
        <v>40</v>
      </c>
      <c r="B16" s="21" t="s">
        <v>39</v>
      </c>
      <c r="C16" s="19">
        <v>0.017106481481481483</v>
      </c>
      <c r="D16" s="19">
        <v>0.018599537037037036</v>
      </c>
      <c r="E16" s="19">
        <v>0.016180555555555556</v>
      </c>
      <c r="F16" s="19"/>
      <c r="G16" s="19"/>
      <c r="H16" s="19">
        <v>0.015787037037037037</v>
      </c>
      <c r="I16" s="19">
        <v>0.015069444444444443</v>
      </c>
      <c r="J16" s="19"/>
      <c r="K16" s="19"/>
    </row>
    <row r="17" spans="1:11" ht="12.75">
      <c r="A17" s="20" t="s">
        <v>24</v>
      </c>
      <c r="B17" s="21" t="s">
        <v>41</v>
      </c>
      <c r="C17" s="21"/>
      <c r="D17" s="21"/>
      <c r="E17" s="21"/>
      <c r="F17" s="19"/>
      <c r="G17" s="19"/>
      <c r="H17" s="19">
        <v>0.015983796296296295</v>
      </c>
      <c r="I17" s="19"/>
      <c r="J17" s="19">
        <v>0.015601851851851851</v>
      </c>
      <c r="K17" s="19">
        <v>0.01633101851851852</v>
      </c>
    </row>
    <row r="18" spans="1:11" ht="12.75">
      <c r="A18" s="20" t="s">
        <v>24</v>
      </c>
      <c r="B18" s="21" t="s">
        <v>43</v>
      </c>
      <c r="C18" s="19"/>
      <c r="D18" s="19"/>
      <c r="E18" s="19">
        <v>0.01625</v>
      </c>
      <c r="F18" s="19"/>
      <c r="G18" s="19">
        <v>0.017106481481481483</v>
      </c>
      <c r="H18" s="19"/>
      <c r="I18" s="19">
        <v>0.015636574074074074</v>
      </c>
      <c r="J18" s="19">
        <v>0.016238425925925924</v>
      </c>
      <c r="K18" s="19">
        <v>0.016412037037037037</v>
      </c>
    </row>
    <row r="19" spans="1:11" ht="12.75">
      <c r="A19" s="20" t="s">
        <v>24</v>
      </c>
      <c r="B19" s="21" t="s">
        <v>44</v>
      </c>
      <c r="C19" s="19"/>
      <c r="D19" s="19"/>
      <c r="E19" s="19">
        <v>0.019444444444444445</v>
      </c>
      <c r="F19" s="19"/>
      <c r="G19" s="19"/>
      <c r="H19" s="19"/>
      <c r="I19" s="19"/>
      <c r="J19" s="19"/>
      <c r="K19" s="19"/>
    </row>
    <row r="20" spans="1:11" ht="12.75">
      <c r="A20" s="20" t="s">
        <v>20</v>
      </c>
      <c r="B20" s="21" t="s">
        <v>88</v>
      </c>
      <c r="C20" s="19"/>
      <c r="D20" s="19">
        <v>0.01570601851851852</v>
      </c>
      <c r="E20" s="19">
        <v>0.014791666666666668</v>
      </c>
      <c r="F20" s="19">
        <v>0.013819444444444445</v>
      </c>
      <c r="G20" s="19">
        <v>0.017662037037037035</v>
      </c>
      <c r="H20" s="19"/>
      <c r="I20" s="19"/>
      <c r="J20" s="19"/>
      <c r="K20" s="19"/>
    </row>
    <row r="21" spans="1:11" ht="12.75">
      <c r="A21" s="20" t="s">
        <v>17</v>
      </c>
      <c r="B21" s="21" t="s">
        <v>74</v>
      </c>
      <c r="C21" s="19"/>
      <c r="D21" s="19">
        <v>0.015081018518518516</v>
      </c>
      <c r="E21" s="21"/>
      <c r="F21" s="19"/>
      <c r="G21" s="19"/>
      <c r="H21" s="19">
        <v>0.014409722222222221</v>
      </c>
      <c r="I21" s="19">
        <v>0.013935185185185184</v>
      </c>
      <c r="J21" s="19">
        <v>0.014745370370370372</v>
      </c>
      <c r="K21" s="19"/>
    </row>
    <row r="22" spans="1:11" ht="12.75">
      <c r="A22" s="20" t="s">
        <v>32</v>
      </c>
      <c r="B22" s="21" t="s">
        <v>45</v>
      </c>
      <c r="C22" s="21"/>
      <c r="D22" s="21"/>
      <c r="E22" s="21"/>
      <c r="F22" s="19"/>
      <c r="G22" s="19">
        <v>0.020879629629629626</v>
      </c>
      <c r="H22" s="19">
        <v>0.018854166666666665</v>
      </c>
      <c r="I22" s="19">
        <v>0.018171296296296297</v>
      </c>
      <c r="J22" s="19">
        <v>0.018206018518518517</v>
      </c>
      <c r="K22" s="19">
        <v>0.01894675925925926</v>
      </c>
    </row>
    <row r="23" spans="1:11" ht="12.75">
      <c r="A23" s="20" t="s">
        <v>32</v>
      </c>
      <c r="B23" s="21" t="s">
        <v>48</v>
      </c>
      <c r="C23" s="21"/>
      <c r="D23" s="21"/>
      <c r="E23" s="21"/>
      <c r="F23" s="19"/>
      <c r="G23" s="19"/>
      <c r="H23" s="19"/>
      <c r="I23" s="19"/>
      <c r="J23" s="19">
        <v>0.01888888888888889</v>
      </c>
      <c r="K23" s="19">
        <v>0.018865740740740742</v>
      </c>
    </row>
    <row r="24" spans="1:11" ht="12.75">
      <c r="A24" s="20" t="s">
        <v>27</v>
      </c>
      <c r="B24" s="21" t="s">
        <v>94</v>
      </c>
      <c r="C24" s="19">
        <v>0.01659722222222222</v>
      </c>
      <c r="D24" s="19">
        <v>0.017708333333333333</v>
      </c>
      <c r="E24" s="19">
        <v>0.016099537037037037</v>
      </c>
      <c r="F24" s="19">
        <v>0.014918981481481483</v>
      </c>
      <c r="G24" s="19"/>
      <c r="H24" s="19"/>
      <c r="I24" s="19"/>
      <c r="J24" s="19"/>
      <c r="K24" s="19"/>
    </row>
    <row r="25" spans="1:11" ht="12.75">
      <c r="A25" s="20" t="s">
        <v>32</v>
      </c>
      <c r="B25" s="21" t="s">
        <v>93</v>
      </c>
      <c r="C25" s="19">
        <v>0.015</v>
      </c>
      <c r="D25" s="19">
        <v>0.016527777777777777</v>
      </c>
      <c r="E25" s="21"/>
      <c r="F25" s="19">
        <v>0.01556712962962963</v>
      </c>
      <c r="G25" s="19"/>
      <c r="H25" s="19"/>
      <c r="I25" s="19"/>
      <c r="J25" s="19"/>
      <c r="K25" s="19"/>
    </row>
    <row r="26" spans="1:11" ht="12.75">
      <c r="A26" s="20" t="s">
        <v>52</v>
      </c>
      <c r="B26" s="21" t="s">
        <v>53</v>
      </c>
      <c r="C26" s="19"/>
      <c r="D26" s="19">
        <v>0.018819444444444448</v>
      </c>
      <c r="E26" s="21"/>
      <c r="F26" s="19"/>
      <c r="G26" s="19"/>
      <c r="H26" s="19">
        <v>0.01693287037037037</v>
      </c>
      <c r="I26" s="19"/>
      <c r="J26" s="19"/>
      <c r="K26" s="19"/>
    </row>
    <row r="27" spans="1:11" ht="12.75">
      <c r="A27" s="20" t="s">
        <v>24</v>
      </c>
      <c r="B27" s="21" t="s">
        <v>53</v>
      </c>
      <c r="C27" s="19">
        <v>0.020590277777777777</v>
      </c>
      <c r="D27" s="19">
        <v>0.0212962962962963</v>
      </c>
      <c r="E27" s="19">
        <v>0.020069444444444442</v>
      </c>
      <c r="F27" s="19">
        <v>0.015509259259259257</v>
      </c>
      <c r="G27" s="19">
        <v>0.01818287037037037</v>
      </c>
      <c r="H27" s="19">
        <v>0.018449074074074073</v>
      </c>
      <c r="I27" s="19">
        <v>0.016898148148148148</v>
      </c>
      <c r="J27" s="19"/>
      <c r="K27" s="19">
        <v>0.01898148148148148</v>
      </c>
    </row>
    <row r="28" spans="1:11" ht="12.75">
      <c r="A28" s="20" t="s">
        <v>52</v>
      </c>
      <c r="B28" s="21" t="s">
        <v>58</v>
      </c>
      <c r="C28" s="21"/>
      <c r="D28" s="21"/>
      <c r="E28" s="21"/>
      <c r="F28" s="19"/>
      <c r="G28" s="19"/>
      <c r="H28" s="19"/>
      <c r="I28" s="19">
        <v>0.01824074074074074</v>
      </c>
      <c r="J28" s="19">
        <v>0.016724537037037034</v>
      </c>
      <c r="K28" s="19">
        <v>0.01734953703703704</v>
      </c>
    </row>
    <row r="29" spans="1:11" ht="12.75">
      <c r="A29" s="20" t="s">
        <v>19</v>
      </c>
      <c r="B29" s="21" t="s">
        <v>75</v>
      </c>
      <c r="C29" s="19"/>
      <c r="D29" s="19">
        <v>0.01744212962962963</v>
      </c>
      <c r="E29" s="19">
        <v>0.015104166666666667</v>
      </c>
      <c r="F29" s="19"/>
      <c r="G29" s="19">
        <v>0.01537037037037037</v>
      </c>
      <c r="H29" s="19"/>
      <c r="I29" s="19">
        <v>0.014571759259259258</v>
      </c>
      <c r="J29" s="19">
        <v>0.015208333333333332</v>
      </c>
      <c r="K29" s="19"/>
    </row>
    <row r="30" spans="1:11" ht="12.75">
      <c r="A30" s="20" t="s">
        <v>17</v>
      </c>
      <c r="B30" s="21" t="s">
        <v>60</v>
      </c>
      <c r="C30" s="21"/>
      <c r="D30" s="21"/>
      <c r="E30" s="21"/>
      <c r="F30" s="19"/>
      <c r="G30" s="19">
        <v>0.017916666666666668</v>
      </c>
      <c r="H30" s="19">
        <v>0.016863425925925928</v>
      </c>
      <c r="I30" s="19"/>
      <c r="J30" s="19"/>
      <c r="K30" s="19"/>
    </row>
    <row r="31" spans="1:11" ht="12.75">
      <c r="A31" s="20" t="s">
        <v>40</v>
      </c>
      <c r="B31" s="21" t="s">
        <v>89</v>
      </c>
      <c r="C31" s="19">
        <v>0.017326388888888888</v>
      </c>
      <c r="D31" s="19">
        <v>0.01734953703703704</v>
      </c>
      <c r="E31" s="19">
        <v>0.01601851851851852</v>
      </c>
      <c r="F31" s="19">
        <v>0.014618055555555556</v>
      </c>
      <c r="G31" s="19">
        <v>0.017511574074074072</v>
      </c>
      <c r="H31" s="19"/>
      <c r="I31" s="19"/>
      <c r="J31" s="19"/>
      <c r="K31" s="19"/>
    </row>
    <row r="32" spans="1:11" ht="12.75">
      <c r="A32" s="20" t="s">
        <v>20</v>
      </c>
      <c r="B32" s="21" t="s">
        <v>62</v>
      </c>
      <c r="C32" s="19"/>
      <c r="D32" s="19"/>
      <c r="E32" s="19">
        <v>0.016493055555555556</v>
      </c>
      <c r="F32" s="19"/>
      <c r="G32" s="19"/>
      <c r="H32" s="19">
        <v>0.01577546296296296</v>
      </c>
      <c r="I32" s="19"/>
      <c r="J32" s="19">
        <v>0.014826388888888889</v>
      </c>
      <c r="K32" s="19"/>
    </row>
    <row r="33" spans="1:11" ht="12.75">
      <c r="A33" s="20" t="s">
        <v>52</v>
      </c>
      <c r="B33" s="21" t="s">
        <v>63</v>
      </c>
      <c r="C33" s="19"/>
      <c r="D33" s="19">
        <v>0.02424768518518518</v>
      </c>
      <c r="E33" s="19">
        <v>0.022430555555555554</v>
      </c>
      <c r="F33" s="19">
        <v>0.020335648148148148</v>
      </c>
      <c r="G33" s="19">
        <v>0.022314814814814815</v>
      </c>
      <c r="H33" s="19">
        <v>0.021203703703703707</v>
      </c>
      <c r="I33" s="19"/>
      <c r="J33" s="19">
        <v>0.02201388888888889</v>
      </c>
      <c r="K33" s="19"/>
    </row>
    <row r="34" spans="1:11" ht="12.75">
      <c r="A34" s="20" t="s">
        <v>27</v>
      </c>
      <c r="B34" s="21" t="s">
        <v>64</v>
      </c>
      <c r="C34" s="21"/>
      <c r="D34" s="21"/>
      <c r="E34" s="21"/>
      <c r="F34" s="19">
        <v>0.017731481481481483</v>
      </c>
      <c r="G34" s="19"/>
      <c r="H34" s="19"/>
      <c r="I34" s="19"/>
      <c r="J34" s="19"/>
      <c r="K34" s="19"/>
    </row>
    <row r="35" spans="1:11" ht="12.75">
      <c r="A35" s="20" t="s">
        <v>27</v>
      </c>
      <c r="B35" s="21" t="s">
        <v>66</v>
      </c>
      <c r="C35" s="19"/>
      <c r="D35" s="19">
        <v>0.02074074074074074</v>
      </c>
      <c r="E35" s="21"/>
      <c r="F35" s="19">
        <v>0.016516203703703703</v>
      </c>
      <c r="G35" s="19">
        <v>0.0190625</v>
      </c>
      <c r="H35" s="19">
        <v>0.017847222222222223</v>
      </c>
      <c r="I35" s="19"/>
      <c r="J35" s="19"/>
      <c r="K35" s="19"/>
    </row>
    <row r="36" spans="1:11" ht="12.75">
      <c r="A36" s="20" t="s">
        <v>17</v>
      </c>
      <c r="B36" s="21" t="s">
        <v>67</v>
      </c>
      <c r="C36" s="19">
        <v>0.01650462962962963</v>
      </c>
      <c r="D36" s="19">
        <v>0.017916666666666668</v>
      </c>
      <c r="E36" s="19">
        <v>0.015196759259259259</v>
      </c>
      <c r="F36" s="19">
        <v>0.014340277777777776</v>
      </c>
      <c r="G36" s="19"/>
      <c r="H36" s="19">
        <v>0.01721064814814815</v>
      </c>
      <c r="I36" s="19"/>
      <c r="J36" s="19"/>
      <c r="K36" s="19"/>
    </row>
    <row r="37" spans="1:11" ht="12.75">
      <c r="A37" s="20" t="s">
        <v>40</v>
      </c>
      <c r="B37" s="21" t="s">
        <v>76</v>
      </c>
      <c r="C37" s="19"/>
      <c r="D37" s="19">
        <v>0.016909722222222225</v>
      </c>
      <c r="E37" s="19">
        <v>0.016030092592592592</v>
      </c>
      <c r="F37" s="19"/>
      <c r="G37" s="19">
        <v>0.015983796296296295</v>
      </c>
      <c r="H37" s="19"/>
      <c r="I37" s="19">
        <v>0.01570601851851852</v>
      </c>
      <c r="J37" s="19"/>
      <c r="K37" s="19"/>
    </row>
    <row r="38" spans="1:11" ht="12.75">
      <c r="A38" s="20" t="s">
        <v>46</v>
      </c>
      <c r="B38" s="21" t="s">
        <v>77</v>
      </c>
      <c r="C38" s="21"/>
      <c r="D38" s="21"/>
      <c r="E38" s="21"/>
      <c r="F38" s="19"/>
      <c r="G38" s="19"/>
      <c r="H38" s="19">
        <v>0.017384259259259262</v>
      </c>
      <c r="I38" s="19">
        <v>0.017118055555555556</v>
      </c>
      <c r="J38" s="19"/>
      <c r="K38" s="19"/>
    </row>
    <row r="39" spans="1:11" ht="12.75">
      <c r="A39" s="20" t="s">
        <v>24</v>
      </c>
      <c r="B39" s="21" t="s">
        <v>69</v>
      </c>
      <c r="C39" s="19">
        <v>0.019618055555555555</v>
      </c>
      <c r="D39" s="19">
        <v>0.019293981481481485</v>
      </c>
      <c r="E39" s="19">
        <v>0.018761574074074073</v>
      </c>
      <c r="F39" s="19">
        <v>0.015497685185185186</v>
      </c>
      <c r="G39" s="19">
        <v>0.018958333333333334</v>
      </c>
      <c r="H39" s="19">
        <v>0.017453703703703704</v>
      </c>
      <c r="I39" s="19">
        <v>0.016805555555555556</v>
      </c>
      <c r="J39" s="19"/>
      <c r="K39" s="19"/>
    </row>
    <row r="40" spans="1:11" ht="12.75">
      <c r="A40" s="20" t="s">
        <v>56</v>
      </c>
      <c r="B40" s="21" t="s">
        <v>71</v>
      </c>
      <c r="C40" s="19">
        <v>0.02487268518518519</v>
      </c>
      <c r="D40" s="21"/>
      <c r="E40" s="21"/>
      <c r="F40" s="19"/>
      <c r="G40" s="19">
        <v>0.023229166666666665</v>
      </c>
      <c r="H40" s="19"/>
      <c r="I40" s="19"/>
      <c r="J40" s="19">
        <v>0.022997685185185187</v>
      </c>
      <c r="K40" s="19"/>
    </row>
    <row r="41" spans="1:11" ht="12.75">
      <c r="A41" s="20" t="s">
        <v>15</v>
      </c>
      <c r="B41" s="21" t="s">
        <v>73</v>
      </c>
      <c r="C41" s="21"/>
      <c r="D41" s="21"/>
      <c r="E41" s="21"/>
      <c r="F41" s="19"/>
      <c r="G41" s="19"/>
      <c r="H41" s="19"/>
      <c r="I41" s="19">
        <v>0.014479166666666668</v>
      </c>
      <c r="J41" s="19"/>
      <c r="K41" s="19">
        <v>0.015625</v>
      </c>
    </row>
    <row r="42" spans="1:11" ht="12.75">
      <c r="A42" s="20" t="s">
        <v>20</v>
      </c>
      <c r="B42" s="21" t="s">
        <v>122</v>
      </c>
      <c r="C42" s="19">
        <v>0.01513888888888889</v>
      </c>
      <c r="D42" s="21"/>
      <c r="E42" s="21"/>
      <c r="F42" s="19"/>
      <c r="G42" s="19"/>
      <c r="H42" s="19"/>
      <c r="I42" s="19"/>
      <c r="J42" s="19"/>
      <c r="K42" s="19"/>
    </row>
    <row r="43" spans="1:11" ht="12.75">
      <c r="A43" s="20" t="s">
        <v>38</v>
      </c>
      <c r="B43" s="21" t="s">
        <v>115</v>
      </c>
      <c r="C43" s="19">
        <v>0.016342592592592593</v>
      </c>
      <c r="D43" s="19">
        <v>0.016944444444444443</v>
      </c>
      <c r="E43" s="21"/>
      <c r="F43" s="19"/>
      <c r="G43" s="19"/>
      <c r="H43" s="19"/>
      <c r="I43" s="19">
        <v>0.015972222222222224</v>
      </c>
      <c r="J43" s="19"/>
      <c r="K43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2" sqref="C12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6384" width="9.140625" style="14" customWidth="1"/>
  </cols>
  <sheetData>
    <row r="1" spans="2:4" ht="12.75">
      <c r="B1" s="15" t="s">
        <v>12</v>
      </c>
      <c r="C1" s="15"/>
      <c r="D1" s="15"/>
    </row>
    <row r="2" spans="2:4" ht="12.75">
      <c r="B2" s="15"/>
      <c r="C2" s="15"/>
      <c r="D2" s="15"/>
    </row>
    <row r="3" spans="2:4" ht="12.75">
      <c r="B3" s="15"/>
      <c r="C3" s="15"/>
      <c r="D3" s="15"/>
    </row>
    <row r="5" spans="1:4" ht="12.75">
      <c r="A5" s="17"/>
      <c r="B5" s="17" t="s">
        <v>5</v>
      </c>
      <c r="C5" s="18">
        <v>2011</v>
      </c>
      <c r="D5" s="18">
        <v>2010</v>
      </c>
    </row>
    <row r="6" spans="1:4" ht="12.75">
      <c r="A6" s="20" t="s">
        <v>22</v>
      </c>
      <c r="B6" s="21" t="s">
        <v>23</v>
      </c>
      <c r="C6" s="19">
        <v>0.020520833333333332</v>
      </c>
      <c r="D6" s="19">
        <v>0.020243055555555552</v>
      </c>
    </row>
    <row r="7" spans="1:4" ht="12.75">
      <c r="A7" s="20" t="s">
        <v>27</v>
      </c>
      <c r="B7" s="21" t="s">
        <v>31</v>
      </c>
      <c r="C7" s="19">
        <v>0.019189814814814816</v>
      </c>
      <c r="D7" s="19">
        <v>0.019490740740740743</v>
      </c>
    </row>
    <row r="8" spans="1:4" ht="12.75">
      <c r="A8" s="20" t="s">
        <v>20</v>
      </c>
      <c r="B8" s="21" t="s">
        <v>88</v>
      </c>
      <c r="C8" s="19">
        <v>0.014618055555555556</v>
      </c>
      <c r="D8" s="19">
        <v>0.015162037037037036</v>
      </c>
    </row>
    <row r="9" spans="1:4" ht="12.75">
      <c r="A9" s="20" t="s">
        <v>27</v>
      </c>
      <c r="B9" s="21" t="s">
        <v>94</v>
      </c>
      <c r="C9" s="19">
        <v>0.016041666666666666</v>
      </c>
      <c r="D9" s="19">
        <v>0.01664351851851852</v>
      </c>
    </row>
    <row r="10" spans="1:4" ht="12.75">
      <c r="A10" s="20" t="s">
        <v>32</v>
      </c>
      <c r="B10" s="21" t="s">
        <v>93</v>
      </c>
      <c r="C10" s="19"/>
      <c r="D10" s="19">
        <v>0.014756944444444446</v>
      </c>
    </row>
    <row r="11" spans="1:4" ht="12.75">
      <c r="A11" s="20" t="s">
        <v>24</v>
      </c>
      <c r="B11" s="21" t="s">
        <v>53</v>
      </c>
      <c r="C11" s="19">
        <v>0.019212962962962963</v>
      </c>
      <c r="D11" s="19">
        <v>0.019988425925925927</v>
      </c>
    </row>
    <row r="12" spans="1:4" ht="12.75">
      <c r="A12" s="20" t="s">
        <v>40</v>
      </c>
      <c r="B12" s="21" t="s">
        <v>89</v>
      </c>
      <c r="C12" s="19">
        <v>0.015601851851851851</v>
      </c>
      <c r="D12" s="19">
        <v>0.01577546296296296</v>
      </c>
    </row>
    <row r="13" spans="1:4" ht="12.75">
      <c r="A13" s="20" t="s">
        <v>20</v>
      </c>
      <c r="B13" s="21" t="s">
        <v>62</v>
      </c>
      <c r="C13" s="19">
        <v>0.015972222222222224</v>
      </c>
      <c r="D13" s="19"/>
    </row>
    <row r="14" spans="1:4" ht="12.75">
      <c r="A14" s="20" t="s">
        <v>27</v>
      </c>
      <c r="B14" s="21" t="s">
        <v>66</v>
      </c>
      <c r="C14" s="19">
        <v>0.019282407407407408</v>
      </c>
      <c r="D14" s="19">
        <v>0.01577546296296296</v>
      </c>
    </row>
    <row r="15" spans="1:4" ht="12.75">
      <c r="A15" s="20" t="s">
        <v>17</v>
      </c>
      <c r="B15" s="21" t="s">
        <v>67</v>
      </c>
      <c r="C15" s="19">
        <v>0.01570601851851852</v>
      </c>
      <c r="D15" s="19">
        <v>0.01577546296296296</v>
      </c>
    </row>
    <row r="16" spans="1:4" ht="12.75">
      <c r="A16" s="20" t="s">
        <v>24</v>
      </c>
      <c r="B16" s="21" t="s">
        <v>69</v>
      </c>
      <c r="C16" s="19">
        <v>0.018657407407407407</v>
      </c>
      <c r="D16" s="19">
        <v>0.01577546296296296</v>
      </c>
    </row>
    <row r="17" spans="1:4" ht="12.75">
      <c r="A17" s="20" t="s">
        <v>20</v>
      </c>
      <c r="B17" s="21" t="s">
        <v>122</v>
      </c>
      <c r="C17" s="19"/>
      <c r="D17" s="19">
        <v>0.014722222222222222</v>
      </c>
    </row>
    <row r="18" spans="1:4" ht="12.75">
      <c r="A18" s="20" t="s">
        <v>38</v>
      </c>
      <c r="B18" s="21" t="s">
        <v>115</v>
      </c>
      <c r="C18" s="19">
        <v>0.017083333333333336</v>
      </c>
      <c r="D18" s="19">
        <v>0.01613425925925926</v>
      </c>
    </row>
    <row r="19" spans="1:4" ht="12.75">
      <c r="A19" s="20" t="s">
        <v>34</v>
      </c>
      <c r="B19" s="21" t="s">
        <v>141</v>
      </c>
      <c r="C19" s="19"/>
      <c r="D19" s="19">
        <v>0.01877314814814815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defaultGridColor="0" zoomScalePageLayoutView="0" colorId="8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6" sqref="H26"/>
    </sheetView>
  </sheetViews>
  <sheetFormatPr defaultColWidth="9.140625" defaultRowHeight="12.75"/>
  <cols>
    <col min="2" max="2" width="19.7109375" style="0" bestFit="1" customWidth="1"/>
    <col min="3" max="3" width="13.00390625" style="0" bestFit="1" customWidth="1"/>
    <col min="4" max="4" width="9.8515625" style="0" customWidth="1"/>
    <col min="5" max="5" width="12.00390625" style="0" customWidth="1"/>
    <col min="6" max="6" width="10.140625" style="0" customWidth="1"/>
    <col min="7" max="7" width="14.421875" style="0" bestFit="1" customWidth="1"/>
    <col min="8" max="8" width="11.5742187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103</v>
      </c>
      <c r="C2" s="2"/>
      <c r="D2" s="2"/>
      <c r="E2" s="2"/>
      <c r="F2" s="3">
        <v>1997</v>
      </c>
      <c r="G2" s="4">
        <v>40852</v>
      </c>
      <c r="H2" s="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">
      <c r="A5" s="1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">
      <c r="A6" s="1"/>
      <c r="B6" s="7" t="s">
        <v>90</v>
      </c>
      <c r="C6" s="12">
        <v>0</v>
      </c>
      <c r="D6" s="12">
        <f>+C38</f>
        <v>0.005787037037037038</v>
      </c>
      <c r="E6" s="12" t="s">
        <v>113</v>
      </c>
      <c r="F6" s="12" t="str">
        <f>IF(E6&lt;&gt;"DNR",IF(E6,+E6-D6,""),"-")</f>
        <v>-</v>
      </c>
      <c r="G6" s="11" t="s">
        <v>114</v>
      </c>
      <c r="H6" s="11" t="s">
        <v>114</v>
      </c>
    </row>
    <row r="7" spans="1:8" ht="15">
      <c r="A7" s="1"/>
      <c r="B7" s="7"/>
      <c r="C7" s="12"/>
      <c r="D7" s="22"/>
      <c r="E7" s="12"/>
      <c r="F7" s="12"/>
      <c r="G7" s="9"/>
      <c r="H7" s="9"/>
    </row>
    <row r="8" spans="1:8" ht="15">
      <c r="A8" s="1"/>
      <c r="B8" s="7" t="s">
        <v>118</v>
      </c>
      <c r="C8" s="12">
        <v>0</v>
      </c>
      <c r="D8" s="22">
        <f>+$D$6-C8</f>
        <v>0.005787037037037038</v>
      </c>
      <c r="E8" s="12" t="s">
        <v>113</v>
      </c>
      <c r="F8" s="12" t="str">
        <f>IF(E8&lt;&gt;"DNR",IF(E8,+E8-D8,""),"-")</f>
        <v>-</v>
      </c>
      <c r="G8" s="11" t="s">
        <v>114</v>
      </c>
      <c r="H8" s="11" t="s">
        <v>114</v>
      </c>
    </row>
    <row r="9" spans="1:8" ht="15">
      <c r="A9" s="1"/>
      <c r="B9" s="7"/>
      <c r="C9" s="12"/>
      <c r="D9" s="22"/>
      <c r="E9" s="12"/>
      <c r="F9" s="12"/>
      <c r="G9" s="9"/>
      <c r="H9" s="9"/>
    </row>
    <row r="10" spans="1:8" ht="15">
      <c r="A10" s="1"/>
      <c r="B10" s="10" t="s">
        <v>91</v>
      </c>
      <c r="C10" s="12">
        <v>0.00011574074074074073</v>
      </c>
      <c r="D10" s="22">
        <f>+$D$6-C10</f>
        <v>0.005671296296296297</v>
      </c>
      <c r="E10" s="12" t="s">
        <v>113</v>
      </c>
      <c r="F10" s="12" t="str">
        <f>IF(E10&lt;&gt;"DNR",IF(E10,+E10-D10,""),"-")</f>
        <v>-</v>
      </c>
      <c r="G10" s="11" t="s">
        <v>114</v>
      </c>
      <c r="H10" s="11" t="s">
        <v>114</v>
      </c>
    </row>
    <row r="11" spans="1:8" ht="15">
      <c r="A11" s="1"/>
      <c r="B11" s="7"/>
      <c r="C11" s="12"/>
      <c r="D11" s="22"/>
      <c r="E11" s="12"/>
      <c r="F11" s="12"/>
      <c r="G11" s="9"/>
      <c r="H11" s="9"/>
    </row>
    <row r="12" spans="1:8" ht="15">
      <c r="A12" s="1"/>
      <c r="B12" s="10" t="s">
        <v>86</v>
      </c>
      <c r="C12" s="12">
        <v>0.0005787037037037038</v>
      </c>
      <c r="D12" s="22">
        <f>+$D$6-C12</f>
        <v>0.005208333333333334</v>
      </c>
      <c r="E12" s="12">
        <v>0.01982638888888889</v>
      </c>
      <c r="F12" s="12">
        <f>IF(E12&lt;&gt;"DNR",IF(E12,+E12-D12,""),"-")</f>
        <v>0.014618055555555556</v>
      </c>
      <c r="G12" s="11">
        <v>2</v>
      </c>
      <c r="H12" s="11">
        <v>1</v>
      </c>
    </row>
    <row r="13" spans="1:8" ht="15">
      <c r="A13" s="1"/>
      <c r="B13" s="10"/>
      <c r="C13" s="12"/>
      <c r="D13" s="22"/>
      <c r="E13" s="12"/>
      <c r="F13" s="12"/>
      <c r="G13" s="11"/>
      <c r="H13" s="11"/>
    </row>
    <row r="14" spans="1:8" ht="15">
      <c r="A14" s="1"/>
      <c r="B14" s="10" t="s">
        <v>11</v>
      </c>
      <c r="C14" s="12">
        <v>0.0008101851851851852</v>
      </c>
      <c r="D14" s="22">
        <f>+$D$6-C14</f>
        <v>0.004976851851851852</v>
      </c>
      <c r="E14" s="12" t="s">
        <v>126</v>
      </c>
      <c r="F14" s="12" t="s">
        <v>114</v>
      </c>
      <c r="G14" s="11" t="s">
        <v>114</v>
      </c>
      <c r="H14" s="11" t="s">
        <v>114</v>
      </c>
    </row>
    <row r="15" spans="1:8" ht="15">
      <c r="A15" s="1"/>
      <c r="B15" s="10"/>
      <c r="C15" s="12"/>
      <c r="D15" s="22"/>
      <c r="E15" s="12"/>
      <c r="F15" s="12"/>
      <c r="G15" s="11"/>
      <c r="H15" s="11"/>
    </row>
    <row r="16" spans="1:8" ht="15">
      <c r="A16" s="1"/>
      <c r="B16" s="10" t="s">
        <v>99</v>
      </c>
      <c r="C16" s="12">
        <v>0.0008101851851851852</v>
      </c>
      <c r="D16" s="22">
        <f>+$D$6-C16</f>
        <v>0.004976851851851852</v>
      </c>
      <c r="E16" s="12">
        <v>0.022060185185185183</v>
      </c>
      <c r="F16" s="12">
        <f>IF(E16&lt;&gt;"DNR",IF(E16,+E16-D16,""),"-")</f>
        <v>0.017083333333333332</v>
      </c>
      <c r="G16" s="11">
        <v>11</v>
      </c>
      <c r="H16" s="11">
        <v>6</v>
      </c>
    </row>
    <row r="17" spans="1:8" ht="15">
      <c r="A17" s="1"/>
      <c r="B17" s="7"/>
      <c r="C17" s="12"/>
      <c r="D17" s="22"/>
      <c r="E17" s="12"/>
      <c r="F17" s="12"/>
      <c r="G17" s="9"/>
      <c r="H17" s="9"/>
    </row>
    <row r="18" spans="1:8" ht="15">
      <c r="A18" s="1"/>
      <c r="B18" s="10" t="s">
        <v>81</v>
      </c>
      <c r="C18" s="12">
        <v>0.0011574074074074073</v>
      </c>
      <c r="D18" s="22">
        <f>+$D$6-C18</f>
        <v>0.00462962962962963</v>
      </c>
      <c r="E18" s="12">
        <v>0.020335648148148148</v>
      </c>
      <c r="F18" s="12">
        <f>IF(E18&lt;&gt;"DNR",IF(E18,+E18-D18,""),"-")</f>
        <v>0.01570601851851852</v>
      </c>
      <c r="G18" s="11">
        <v>7</v>
      </c>
      <c r="H18" s="11">
        <v>3</v>
      </c>
    </row>
    <row r="19" spans="1:8" ht="15">
      <c r="A19" s="1"/>
      <c r="B19" s="10"/>
      <c r="C19" s="12"/>
      <c r="D19" s="22"/>
      <c r="E19" s="12"/>
      <c r="F19" s="12"/>
      <c r="G19" s="11"/>
      <c r="H19" s="11"/>
    </row>
    <row r="20" spans="1:8" ht="15">
      <c r="A20" s="1"/>
      <c r="B20" s="10" t="s">
        <v>87</v>
      </c>
      <c r="C20" s="12">
        <v>0.0011574074074074073</v>
      </c>
      <c r="D20" s="22">
        <f>+$D$6-C20</f>
        <v>0.00462962962962963</v>
      </c>
      <c r="E20" s="12">
        <v>0.020231481481481482</v>
      </c>
      <c r="F20" s="12">
        <f>IF(E20&lt;&gt;"DNR",IF(E20,+E20-D20,""),"-")</f>
        <v>0.015601851851851853</v>
      </c>
      <c r="G20" s="11">
        <v>6</v>
      </c>
      <c r="H20" s="11">
        <v>2</v>
      </c>
    </row>
    <row r="21" spans="1:8" ht="15">
      <c r="A21" s="1"/>
      <c r="B21" s="10"/>
      <c r="C21" s="12"/>
      <c r="D21" s="22"/>
      <c r="E21" s="12"/>
      <c r="F21" s="12"/>
      <c r="G21" s="11"/>
      <c r="H21" s="11"/>
    </row>
    <row r="22" spans="1:8" ht="15">
      <c r="A22" s="1"/>
      <c r="B22" s="10" t="s">
        <v>124</v>
      </c>
      <c r="C22" s="12">
        <v>0.0011574074074074073</v>
      </c>
      <c r="D22" s="22">
        <f>+$D$6-C22</f>
        <v>0.00462962962962963</v>
      </c>
      <c r="E22" s="12">
        <v>0.020601851851851854</v>
      </c>
      <c r="F22" s="12">
        <f>IF(E22&lt;&gt;"DNR",IF(E22,+E22-D22,""),"-")</f>
        <v>0.015972222222222224</v>
      </c>
      <c r="G22" s="11">
        <v>9</v>
      </c>
      <c r="H22" s="11">
        <v>4</v>
      </c>
    </row>
    <row r="23" spans="1:8" ht="15">
      <c r="A23" s="1"/>
      <c r="B23" s="10"/>
      <c r="C23" s="12"/>
      <c r="D23" s="22"/>
      <c r="E23" s="12"/>
      <c r="F23" s="12"/>
      <c r="G23" s="11"/>
      <c r="H23" s="11"/>
    </row>
    <row r="24" spans="1:8" ht="15">
      <c r="A24" s="1"/>
      <c r="B24" s="10" t="s">
        <v>92</v>
      </c>
      <c r="C24" s="12">
        <v>0.0018518518518518517</v>
      </c>
      <c r="D24" s="22">
        <f>+$D$6-C24</f>
        <v>0.003935185185185186</v>
      </c>
      <c r="E24" s="12">
        <v>0.019976851851851853</v>
      </c>
      <c r="F24" s="12">
        <f>IF(E24&lt;&gt;"DNR",IF(E24,+E24-D24,""),"-")</f>
        <v>0.01604166666666667</v>
      </c>
      <c r="G24" s="13">
        <v>3</v>
      </c>
      <c r="H24" s="13">
        <v>5</v>
      </c>
    </row>
    <row r="25" spans="1:8" ht="15">
      <c r="A25" s="1"/>
      <c r="B25" s="10"/>
      <c r="C25" s="12"/>
      <c r="D25" s="22"/>
      <c r="E25" s="12"/>
      <c r="F25" s="12"/>
      <c r="G25" s="13"/>
      <c r="H25" s="13"/>
    </row>
    <row r="26" spans="1:8" ht="15">
      <c r="A26" s="1"/>
      <c r="B26" s="10" t="s">
        <v>123</v>
      </c>
      <c r="C26" s="12">
        <v>0.002546296296296296</v>
      </c>
      <c r="D26" s="22">
        <f>+$D$6-C26</f>
        <v>0.0032407407407407415</v>
      </c>
      <c r="E26" s="12" t="s">
        <v>113</v>
      </c>
      <c r="F26" s="12" t="str">
        <f>IF(E26&lt;&gt;"DNR",IF(E26,+E26-D26,""),"-")</f>
        <v>-</v>
      </c>
      <c r="G26" s="11" t="s">
        <v>114</v>
      </c>
      <c r="H26" s="11" t="s">
        <v>114</v>
      </c>
    </row>
    <row r="27" spans="1:8" ht="15">
      <c r="A27" s="1"/>
      <c r="B27" s="10"/>
      <c r="C27" s="12"/>
      <c r="D27" s="22"/>
      <c r="E27" s="12"/>
      <c r="F27" s="12"/>
      <c r="G27" s="11"/>
      <c r="H27" s="11"/>
    </row>
    <row r="28" spans="1:8" ht="15">
      <c r="A28" s="1"/>
      <c r="B28" s="10" t="s">
        <v>119</v>
      </c>
      <c r="C28" s="12">
        <v>0.002546296296296296</v>
      </c>
      <c r="D28" s="22">
        <f>+$D$6-C28</f>
        <v>0.0032407407407407415</v>
      </c>
      <c r="E28" s="12" t="s">
        <v>113</v>
      </c>
      <c r="F28" s="12" t="str">
        <f>IF(E28&lt;&gt;"DNR",IF(E28,+E28-D28,""),"-")</f>
        <v>-</v>
      </c>
      <c r="G28" s="11" t="s">
        <v>114</v>
      </c>
      <c r="H28" s="11" t="s">
        <v>114</v>
      </c>
    </row>
    <row r="29" spans="1:8" ht="15">
      <c r="A29" s="1"/>
      <c r="B29" s="10"/>
      <c r="C29" s="12"/>
      <c r="D29" s="22"/>
      <c r="E29" s="12"/>
      <c r="F29" s="12"/>
      <c r="G29" s="11"/>
      <c r="H29" s="11"/>
    </row>
    <row r="30" spans="1:8" ht="15">
      <c r="A30" s="1"/>
      <c r="B30" s="10" t="s">
        <v>10</v>
      </c>
      <c r="C30" s="12">
        <v>0.004166666666666667</v>
      </c>
      <c r="D30" s="22">
        <f>+$D$6-C30</f>
        <v>0.001620370370370371</v>
      </c>
      <c r="E30" s="12">
        <v>0.020810185185185185</v>
      </c>
      <c r="F30" s="12">
        <f>IF(E30&lt;&gt;"DNR",IF(E30,+E30-D30,""),"-")</f>
        <v>0.019189814814814812</v>
      </c>
      <c r="G30" s="11">
        <v>10</v>
      </c>
      <c r="H30" s="11">
        <v>8</v>
      </c>
    </row>
    <row r="31" spans="1:8" ht="15">
      <c r="A31" s="1"/>
      <c r="B31" s="10"/>
      <c r="C31" s="12"/>
      <c r="D31" s="22"/>
      <c r="E31" s="12"/>
      <c r="F31" s="12"/>
      <c r="G31" s="9"/>
      <c r="H31" s="9"/>
    </row>
    <row r="32" spans="1:8" ht="15">
      <c r="A32" s="1"/>
      <c r="B32" s="10" t="s">
        <v>125</v>
      </c>
      <c r="C32" s="12">
        <v>0.004398148148148148</v>
      </c>
      <c r="D32" s="22">
        <f>+$D$6-C32</f>
        <v>0.0013888888888888892</v>
      </c>
      <c r="E32" s="12">
        <v>0.020046296296296295</v>
      </c>
      <c r="F32" s="12">
        <f>IF(E32&lt;&gt;"DNR",IF(E32,+E32-D32,""),"-")</f>
        <v>0.018657407407407407</v>
      </c>
      <c r="G32" s="11">
        <v>4</v>
      </c>
      <c r="H32" s="11">
        <v>7</v>
      </c>
    </row>
    <row r="33" spans="1:8" ht="15">
      <c r="A33" s="1"/>
      <c r="B33" s="10"/>
      <c r="C33" s="12"/>
      <c r="D33" s="22"/>
      <c r="E33" s="12"/>
      <c r="F33" s="12"/>
      <c r="G33" s="9"/>
      <c r="H33" s="9"/>
    </row>
    <row r="34" spans="1:8" ht="15">
      <c r="A34" s="1"/>
      <c r="B34" s="10" t="s">
        <v>95</v>
      </c>
      <c r="C34" s="12">
        <v>0.004861111111111111</v>
      </c>
      <c r="D34" s="22">
        <f>+$D$6-C34</f>
        <v>0.0009259259259259264</v>
      </c>
      <c r="E34" s="12">
        <v>0.020208333333333335</v>
      </c>
      <c r="F34" s="12">
        <f>IF(E34&lt;&gt;"DNR",IF(E34,+E34-D34,""),"-")</f>
        <v>0.019282407407407408</v>
      </c>
      <c r="G34" s="11">
        <v>5</v>
      </c>
      <c r="H34" s="11">
        <v>10</v>
      </c>
    </row>
    <row r="35" spans="1:8" ht="15">
      <c r="A35" s="1"/>
      <c r="B35" s="10"/>
      <c r="C35" s="12"/>
      <c r="D35" s="22"/>
      <c r="E35" s="12"/>
      <c r="F35" s="12"/>
      <c r="G35" s="11"/>
      <c r="H35" s="11"/>
    </row>
    <row r="36" spans="1:8" ht="15">
      <c r="A36" s="1"/>
      <c r="B36" s="10" t="s">
        <v>80</v>
      </c>
      <c r="C36" s="12">
        <v>0.005555555555555556</v>
      </c>
      <c r="D36" s="22">
        <f>+$D$6-C36</f>
        <v>0.00023148148148148182</v>
      </c>
      <c r="E36" s="12">
        <v>0.019444444444444445</v>
      </c>
      <c r="F36" s="12">
        <f>IF(E36&lt;&gt;"DNR",IF(E36,+E36-D36,""),"-")</f>
        <v>0.019212962962962963</v>
      </c>
      <c r="G36" s="9">
        <v>1</v>
      </c>
      <c r="H36" s="9">
        <v>9</v>
      </c>
    </row>
    <row r="37" spans="1:8" ht="15">
      <c r="A37" s="1"/>
      <c r="B37" s="10"/>
      <c r="C37" s="12"/>
      <c r="D37" s="22"/>
      <c r="E37" s="12"/>
      <c r="F37" s="12"/>
      <c r="G37" s="11"/>
      <c r="H37" s="11"/>
    </row>
    <row r="38" spans="1:8" ht="15">
      <c r="A38" s="1"/>
      <c r="B38" s="10" t="s">
        <v>85</v>
      </c>
      <c r="C38" s="12">
        <v>0.005787037037037038</v>
      </c>
      <c r="D38" s="22">
        <f>+$D$6-C38</f>
        <v>0</v>
      </c>
      <c r="E38" s="12">
        <v>0.020520833333333332</v>
      </c>
      <c r="F38" s="12">
        <f>IF(E38&lt;&gt;"DNR",IF(E38,+E38-D38,""),"-")</f>
        <v>0.020520833333333332</v>
      </c>
      <c r="G38" s="11">
        <v>8</v>
      </c>
      <c r="H38" s="11">
        <v>11</v>
      </c>
    </row>
  </sheetData>
  <sheetProtection/>
  <printOptions/>
  <pageMargins left="0" right="0" top="0" bottom="0" header="0" footer="0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2">
      <pane xSplit="2" ySplit="4" topLeftCell="C30" activePane="bottomRight" state="frozen"/>
      <selection pane="topLeft" activeCell="A2" sqref="A2"/>
      <selection pane="topRight" activeCell="C2" sqref="C2"/>
      <selection pane="bottomLeft" activeCell="A6" sqref="A6"/>
      <selection pane="bottomRight" activeCell="H48" sqref="H48"/>
    </sheetView>
  </sheetViews>
  <sheetFormatPr defaultColWidth="9.140625" defaultRowHeight="12.75"/>
  <cols>
    <col min="2" max="2" width="31.71093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1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104</v>
      </c>
      <c r="C2" s="2"/>
      <c r="D2" s="2"/>
      <c r="E2" s="2"/>
      <c r="F2" s="3"/>
      <c r="G2" s="4">
        <f>+MEN!G2</f>
        <v>40852</v>
      </c>
      <c r="H2" s="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">
      <c r="A5" s="1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">
      <c r="A6" s="1"/>
      <c r="B6" s="10" t="s">
        <v>127</v>
      </c>
      <c r="C6" s="12">
        <v>0</v>
      </c>
      <c r="D6" s="12">
        <f>+C34</f>
        <v>0.0015625</v>
      </c>
      <c r="E6" s="12">
        <v>0.009606481481481481</v>
      </c>
      <c r="F6" s="12">
        <f>IF(E6&lt;&gt;"DNR",IF(E6,+E6-D6,""),"-")</f>
        <v>0.008043981481481482</v>
      </c>
      <c r="G6" s="9">
        <v>1</v>
      </c>
      <c r="H6" s="9">
        <v>1</v>
      </c>
    </row>
    <row r="7" spans="1:8" ht="15">
      <c r="A7" s="1"/>
      <c r="B7" s="10"/>
      <c r="C7" s="12"/>
      <c r="D7" s="22"/>
      <c r="E7" s="12"/>
      <c r="F7" s="12"/>
      <c r="G7" s="9"/>
      <c r="H7" s="9"/>
    </row>
    <row r="8" spans="1:8" ht="15">
      <c r="A8" s="1"/>
      <c r="B8" s="10" t="s">
        <v>106</v>
      </c>
      <c r="C8" s="12">
        <v>0.00011574074074074073</v>
      </c>
      <c r="D8" s="22">
        <f>+$D$6-C8</f>
        <v>0.0014467592592592594</v>
      </c>
      <c r="E8" s="12">
        <v>0.010011574074074074</v>
      </c>
      <c r="F8" s="12">
        <f>IF(E8&lt;&gt;"DNR",IF(E8,+E8-D8,""),"-")</f>
        <v>0.008564814814814815</v>
      </c>
      <c r="G8" s="9">
        <v>3</v>
      </c>
      <c r="H8" s="9">
        <v>2</v>
      </c>
    </row>
    <row r="9" spans="1:8" ht="15">
      <c r="A9" s="1"/>
      <c r="B9" s="10"/>
      <c r="C9" s="12"/>
      <c r="D9" s="22"/>
      <c r="E9" s="12"/>
      <c r="F9" s="12"/>
      <c r="G9" s="11"/>
      <c r="H9" s="11"/>
    </row>
    <row r="10" spans="1:8" ht="15">
      <c r="A10" s="1"/>
      <c r="B10" s="10" t="s">
        <v>116</v>
      </c>
      <c r="C10" s="12">
        <v>0.00017361111111111112</v>
      </c>
      <c r="D10" s="22">
        <f>+$D$6-C10</f>
        <v>0.001388888888888889</v>
      </c>
      <c r="E10" s="12">
        <v>0.010462962962962964</v>
      </c>
      <c r="F10" s="12">
        <f>IF(E10&lt;&gt;"DNR",IF(E10,+E10-D10,""),"-")</f>
        <v>0.009074074074074075</v>
      </c>
      <c r="G10" s="9">
        <v>5</v>
      </c>
      <c r="H10" s="9">
        <v>5</v>
      </c>
    </row>
    <row r="11" spans="1:8" ht="15">
      <c r="A11" s="1"/>
      <c r="B11" s="10"/>
      <c r="C11" s="12"/>
      <c r="D11" s="22"/>
      <c r="E11" s="12"/>
      <c r="F11" s="12"/>
      <c r="G11" s="9"/>
      <c r="H11" s="9"/>
    </row>
    <row r="12" spans="1:8" ht="15">
      <c r="A12" s="1"/>
      <c r="B12" s="10" t="s">
        <v>128</v>
      </c>
      <c r="C12" s="12">
        <v>0.0002893518518518519</v>
      </c>
      <c r="D12" s="22">
        <f>+$D$6-C12</f>
        <v>0.0012731481481481483</v>
      </c>
      <c r="E12" s="12" t="s">
        <v>113</v>
      </c>
      <c r="F12" s="12" t="str">
        <f>IF(E12&lt;&gt;"DNR",IF(E12,+E12-D12,""),"-")</f>
        <v>-</v>
      </c>
      <c r="G12" s="9" t="s">
        <v>114</v>
      </c>
      <c r="H12" s="9" t="s">
        <v>114</v>
      </c>
    </row>
    <row r="13" spans="1:8" ht="15">
      <c r="A13" s="1"/>
      <c r="B13" s="10"/>
      <c r="C13" s="12"/>
      <c r="D13" s="22"/>
      <c r="E13" s="12"/>
      <c r="F13" s="12"/>
      <c r="G13" s="11"/>
      <c r="H13" s="11"/>
    </row>
    <row r="14" spans="1:8" ht="15">
      <c r="A14" s="1"/>
      <c r="B14" s="10" t="s">
        <v>101</v>
      </c>
      <c r="C14" s="12">
        <v>0.0004629629629629629</v>
      </c>
      <c r="D14" s="22">
        <f aca="true" t="shared" si="0" ref="D14:D22">+$D$6-C14</f>
        <v>0.001099537037037037</v>
      </c>
      <c r="E14" s="12">
        <v>0.00982638888888889</v>
      </c>
      <c r="F14" s="12">
        <f>IF(E14&lt;&gt;"DNR",IF(E14,+E14-D14,""),"-")</f>
        <v>0.008726851851851852</v>
      </c>
      <c r="G14" s="9">
        <v>2</v>
      </c>
      <c r="H14" s="9">
        <v>3</v>
      </c>
    </row>
    <row r="15" spans="1:8" ht="15">
      <c r="A15" s="1"/>
      <c r="B15" s="10"/>
      <c r="C15" s="12"/>
      <c r="D15" s="22"/>
      <c r="E15" s="12"/>
      <c r="F15" s="12"/>
      <c r="G15" s="9"/>
      <c r="H15" s="9"/>
    </row>
    <row r="16" spans="1:8" ht="15">
      <c r="A16" s="1"/>
      <c r="B16" s="10" t="s">
        <v>110</v>
      </c>
      <c r="C16" s="12">
        <v>0.0004629629629629629</v>
      </c>
      <c r="D16" s="22">
        <f t="shared" si="0"/>
        <v>0.001099537037037037</v>
      </c>
      <c r="E16" s="12">
        <v>0.01005787037037037</v>
      </c>
      <c r="F16" s="12">
        <f>IF(E16&lt;&gt;"DNR",IF(E16,+E16-D16,""),"-")</f>
        <v>0.008958333333333332</v>
      </c>
      <c r="G16" s="9">
        <v>4</v>
      </c>
      <c r="H16" s="9">
        <v>4</v>
      </c>
    </row>
    <row r="17" spans="1:8" ht="15">
      <c r="A17" s="1"/>
      <c r="B17" s="10"/>
      <c r="C17" s="12"/>
      <c r="D17" s="22"/>
      <c r="E17" s="12"/>
      <c r="F17" s="12"/>
      <c r="G17" s="9"/>
      <c r="H17" s="9"/>
    </row>
    <row r="18" spans="1:8" ht="15">
      <c r="A18" s="1"/>
      <c r="B18" s="10" t="s">
        <v>129</v>
      </c>
      <c r="C18" s="12">
        <v>0.0004629629629629629</v>
      </c>
      <c r="D18" s="22">
        <f t="shared" si="0"/>
        <v>0.001099537037037037</v>
      </c>
      <c r="E18" s="12" t="s">
        <v>113</v>
      </c>
      <c r="F18" s="12" t="str">
        <f>IF(E18&lt;&gt;"DNR",IF(E18,+E18-D18,""),"-")</f>
        <v>-</v>
      </c>
      <c r="G18" s="9" t="s">
        <v>114</v>
      </c>
      <c r="H18" s="9" t="s">
        <v>114</v>
      </c>
    </row>
    <row r="19" spans="1:8" ht="15">
      <c r="A19" s="1"/>
      <c r="B19" s="10"/>
      <c r="C19" s="12"/>
      <c r="D19" s="22"/>
      <c r="E19" s="12"/>
      <c r="F19" s="12"/>
      <c r="G19" s="9"/>
      <c r="H19" s="9"/>
    </row>
    <row r="20" spans="1:8" ht="15">
      <c r="A20" s="1"/>
      <c r="B20" s="10" t="s">
        <v>130</v>
      </c>
      <c r="C20" s="12">
        <v>0.000636574074074074</v>
      </c>
      <c r="D20" s="22">
        <f t="shared" si="0"/>
        <v>0.0009259259259259261</v>
      </c>
      <c r="E20" s="12" t="s">
        <v>113</v>
      </c>
      <c r="F20" s="12" t="str">
        <f>IF(E20&lt;&gt;"DNR",IF(E20,+E20-D20,""),"-")</f>
        <v>-</v>
      </c>
      <c r="G20" s="9" t="s">
        <v>114</v>
      </c>
      <c r="H20" s="9" t="s">
        <v>114</v>
      </c>
    </row>
    <row r="21" spans="1:8" ht="15">
      <c r="A21" s="1"/>
      <c r="B21" s="10"/>
      <c r="C21" s="12"/>
      <c r="D21" s="22"/>
      <c r="E21" s="12"/>
      <c r="F21" s="12"/>
      <c r="G21" s="9"/>
      <c r="H21" s="9"/>
    </row>
    <row r="22" spans="1:8" ht="15">
      <c r="A22" s="1"/>
      <c r="B22" s="10" t="s">
        <v>108</v>
      </c>
      <c r="C22" s="12">
        <v>0.0007523148148148147</v>
      </c>
      <c r="D22" s="22">
        <f t="shared" si="0"/>
        <v>0.0008101851851851854</v>
      </c>
      <c r="E22" s="12" t="s">
        <v>113</v>
      </c>
      <c r="F22" s="12" t="str">
        <f>IF(E22&lt;&gt;"DNR",IF(E22,+E22-D22,""),"-")</f>
        <v>-</v>
      </c>
      <c r="G22" s="9" t="s">
        <v>114</v>
      </c>
      <c r="H22" s="9" t="s">
        <v>114</v>
      </c>
    </row>
    <row r="23" spans="1:8" ht="15">
      <c r="A23" s="1"/>
      <c r="B23" s="10"/>
      <c r="C23" s="12"/>
      <c r="D23" s="22"/>
      <c r="E23" s="12"/>
      <c r="F23" s="12"/>
      <c r="G23" s="9"/>
      <c r="H23" s="9"/>
    </row>
    <row r="24" spans="1:8" ht="15">
      <c r="A24" s="1"/>
      <c r="B24" s="10" t="s">
        <v>131</v>
      </c>
      <c r="C24" s="12">
        <v>0.0008680555555555555</v>
      </c>
      <c r="D24" s="22">
        <f>+$D$6-C24</f>
        <v>0.0006944444444444446</v>
      </c>
      <c r="E24" s="12" t="s">
        <v>113</v>
      </c>
      <c r="F24" s="12" t="str">
        <f>IF(E24&lt;&gt;"DNR",IF(E24,+E24-D24,""),"-")</f>
        <v>-</v>
      </c>
      <c r="G24" s="9" t="s">
        <v>114</v>
      </c>
      <c r="H24" s="9" t="s">
        <v>114</v>
      </c>
    </row>
    <row r="25" spans="1:8" ht="15">
      <c r="A25" s="1"/>
      <c r="B25" s="10"/>
      <c r="C25" s="12"/>
      <c r="D25" s="22"/>
      <c r="E25" s="12"/>
      <c r="F25" s="12"/>
      <c r="G25" s="9"/>
      <c r="H25" s="9"/>
    </row>
    <row r="26" spans="1:8" ht="15">
      <c r="A26" s="1"/>
      <c r="B26" s="10" t="s">
        <v>132</v>
      </c>
      <c r="C26" s="12">
        <v>0.001099537037037037</v>
      </c>
      <c r="D26" s="22">
        <f>+$D$6-C26</f>
        <v>0.000462962962962963</v>
      </c>
      <c r="E26" s="12" t="s">
        <v>113</v>
      </c>
      <c r="F26" s="12" t="str">
        <f>IF(E26&lt;&gt;"DNR",IF(E26,+E26-D26,""),"-")</f>
        <v>-</v>
      </c>
      <c r="G26" s="9" t="s">
        <v>114</v>
      </c>
      <c r="H26" s="9" t="s">
        <v>114</v>
      </c>
    </row>
    <row r="27" spans="1:8" ht="15">
      <c r="A27" s="1"/>
      <c r="B27" s="10"/>
      <c r="C27" s="12"/>
      <c r="D27" s="22"/>
      <c r="E27" s="12"/>
      <c r="F27" s="12"/>
      <c r="G27" s="9"/>
      <c r="H27" s="9"/>
    </row>
    <row r="28" spans="1:8" ht="15">
      <c r="A28" s="1"/>
      <c r="B28" s="10" t="s">
        <v>109</v>
      </c>
      <c r="C28" s="12">
        <v>0.0012731481481481483</v>
      </c>
      <c r="D28" s="22">
        <f>+$D$6-C28</f>
        <v>0.00028935185185185184</v>
      </c>
      <c r="E28" s="12">
        <v>0.010659722222222221</v>
      </c>
      <c r="F28" s="12">
        <f>IF(E28&lt;&gt;"DNR",IF(E28,+E28-D28,""),"-")</f>
        <v>0.01037037037037037</v>
      </c>
      <c r="G28" s="9">
        <v>6</v>
      </c>
      <c r="H28" s="9">
        <v>6</v>
      </c>
    </row>
    <row r="29" spans="1:8" ht="15">
      <c r="A29" s="1"/>
      <c r="B29" s="10"/>
      <c r="C29" s="12"/>
      <c r="D29" s="22"/>
      <c r="E29" s="12"/>
      <c r="F29" s="12"/>
      <c r="G29" s="9"/>
      <c r="H29" s="9"/>
    </row>
    <row r="30" spans="1:8" ht="15">
      <c r="A30" s="1"/>
      <c r="B30" s="10" t="s">
        <v>120</v>
      </c>
      <c r="C30" s="12">
        <v>0.0015625</v>
      </c>
      <c r="D30" s="22">
        <f>+$D$6-C30</f>
        <v>0</v>
      </c>
      <c r="E30" s="12" t="s">
        <v>113</v>
      </c>
      <c r="F30" s="12" t="str">
        <f>IF(E30&lt;&gt;"DNR",IF(E30,+E30-D30,""),"-")</f>
        <v>-</v>
      </c>
      <c r="G30" s="9" t="s">
        <v>114</v>
      </c>
      <c r="H30" s="9" t="s">
        <v>114</v>
      </c>
    </row>
    <row r="31" spans="1:8" ht="15">
      <c r="A31" s="1"/>
      <c r="B31" s="10"/>
      <c r="C31" s="12"/>
      <c r="D31" s="22"/>
      <c r="E31" s="12"/>
      <c r="F31" s="12"/>
      <c r="G31" s="9"/>
      <c r="H31" s="9"/>
    </row>
    <row r="32" spans="1:8" ht="15">
      <c r="A32" s="1"/>
      <c r="B32" s="10" t="s">
        <v>133</v>
      </c>
      <c r="C32" s="12">
        <v>0.0015625</v>
      </c>
      <c r="D32" s="22">
        <f>+$D$6-C32</f>
        <v>0</v>
      </c>
      <c r="E32" s="12" t="s">
        <v>113</v>
      </c>
      <c r="F32" s="12" t="str">
        <f>IF(E32&lt;&gt;"DNR",IF(E32,+E32-D32,""),"-")</f>
        <v>-</v>
      </c>
      <c r="G32" s="9" t="s">
        <v>114</v>
      </c>
      <c r="H32" s="9" t="s">
        <v>114</v>
      </c>
    </row>
    <row r="33" spans="1:8" ht="15">
      <c r="A33" s="1"/>
      <c r="B33" s="10"/>
      <c r="C33" s="12"/>
      <c r="D33" s="22"/>
      <c r="E33" s="12"/>
      <c r="F33" s="12"/>
      <c r="G33" s="9"/>
      <c r="H33" s="9"/>
    </row>
    <row r="34" spans="1:8" ht="15">
      <c r="A34" s="1"/>
      <c r="B34" s="10" t="s">
        <v>134</v>
      </c>
      <c r="C34" s="12">
        <v>0.0015625</v>
      </c>
      <c r="D34" s="22">
        <f>+$D$6-C34</f>
        <v>0</v>
      </c>
      <c r="E34" s="12" t="s">
        <v>113</v>
      </c>
      <c r="F34" s="12" t="str">
        <f>IF(E34&lt;&gt;"DNR",IF(E34,+E34-D34,""),"-")</f>
        <v>-</v>
      </c>
      <c r="G34" s="9" t="s">
        <v>114</v>
      </c>
      <c r="H34" s="9" t="s">
        <v>114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140625" defaultRowHeight="12.75"/>
  <cols>
    <col min="2" max="2" width="26.71093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1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105</v>
      </c>
      <c r="C2" s="2"/>
      <c r="D2" s="2"/>
      <c r="E2" s="2"/>
      <c r="F2" s="3"/>
      <c r="G2" s="4">
        <f>+MEN!G2</f>
        <v>40852</v>
      </c>
      <c r="H2" s="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">
      <c r="A5" s="1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">
      <c r="A6" s="1"/>
      <c r="B6" s="10" t="s">
        <v>96</v>
      </c>
      <c r="C6" s="12">
        <v>0</v>
      </c>
      <c r="D6" s="12">
        <f>+C36</f>
        <v>0.006597222222222222</v>
      </c>
      <c r="E6" s="12">
        <v>0.016689814814814817</v>
      </c>
      <c r="F6" s="12">
        <f>IF(E6&lt;&gt;"DNR",IF(E6,+E6-D6,""),"-")</f>
        <v>0.010092592592592594</v>
      </c>
      <c r="G6" s="9">
        <v>3</v>
      </c>
      <c r="H6" s="9">
        <v>1</v>
      </c>
    </row>
    <row r="7" spans="1:8" ht="15">
      <c r="A7" s="1"/>
      <c r="B7" s="10"/>
      <c r="C7" s="12"/>
      <c r="D7" s="22"/>
      <c r="E7" s="12"/>
      <c r="F7" s="12"/>
      <c r="G7" s="9"/>
      <c r="H7" s="9"/>
    </row>
    <row r="8" spans="1:8" ht="15">
      <c r="A8" s="1"/>
      <c r="B8" s="10" t="s">
        <v>121</v>
      </c>
      <c r="C8" s="12">
        <v>0.000636574074074074</v>
      </c>
      <c r="D8" s="22">
        <f>+$D$6-C8</f>
        <v>0.005960648148148148</v>
      </c>
      <c r="E8" s="12">
        <v>0.016481481481481482</v>
      </c>
      <c r="F8" s="12">
        <f>IF(E8&lt;&gt;"DNR",IF(E8,+E8-D8,""),"-")</f>
        <v>0.010520833333333333</v>
      </c>
      <c r="G8" s="9">
        <v>1</v>
      </c>
      <c r="H8" s="9" t="s">
        <v>140</v>
      </c>
    </row>
    <row r="9" spans="1:8" ht="15">
      <c r="A9" s="1"/>
      <c r="B9" s="10"/>
      <c r="C9" s="12"/>
      <c r="D9" s="22"/>
      <c r="E9" s="12"/>
      <c r="F9" s="12"/>
      <c r="G9" s="9"/>
      <c r="H9" s="9"/>
    </row>
    <row r="10" spans="1:8" ht="15">
      <c r="A10" s="1"/>
      <c r="B10" s="10" t="s">
        <v>135</v>
      </c>
      <c r="C10" s="12">
        <v>0.000636574074074074</v>
      </c>
      <c r="D10" s="22">
        <f>+$D$6-C10</f>
        <v>0.005960648148148148</v>
      </c>
      <c r="E10" s="12">
        <v>0.016481481481481482</v>
      </c>
      <c r="F10" s="12">
        <f>IF(E10&lt;&gt;"DNR",IF(E10,+E10-D10,""),"-")</f>
        <v>0.010520833333333333</v>
      </c>
      <c r="G10" s="9">
        <v>2</v>
      </c>
      <c r="H10" s="9" t="s">
        <v>140</v>
      </c>
    </row>
    <row r="11" spans="1:8" ht="15">
      <c r="A11" s="1"/>
      <c r="B11" s="10"/>
      <c r="C11" s="12"/>
      <c r="D11" s="22"/>
      <c r="E11" s="12"/>
      <c r="F11" s="12"/>
      <c r="G11" s="9"/>
      <c r="H11" s="9"/>
    </row>
    <row r="12" spans="1:8" ht="15">
      <c r="A12" s="1"/>
      <c r="B12" s="10" t="s">
        <v>111</v>
      </c>
      <c r="C12" s="12">
        <v>0.001099537037037037</v>
      </c>
      <c r="D12" s="22">
        <f>+$D$6-C12</f>
        <v>0.005497685185185185</v>
      </c>
      <c r="E12" s="12">
        <v>0.017384259259259262</v>
      </c>
      <c r="F12" s="12">
        <f>IF(E12&lt;&gt;"DNR",IF(E12,+E12-D12,""),"-")</f>
        <v>0.011886574074074077</v>
      </c>
      <c r="G12" s="9">
        <v>6</v>
      </c>
      <c r="H12" s="9">
        <v>5</v>
      </c>
    </row>
    <row r="13" spans="1:8" ht="15">
      <c r="A13" s="1"/>
      <c r="B13" s="10"/>
      <c r="C13" s="12"/>
      <c r="D13" s="22"/>
      <c r="E13" s="12"/>
      <c r="F13" s="12"/>
      <c r="G13" s="11"/>
      <c r="H13" s="11"/>
    </row>
    <row r="14" spans="1:8" ht="15">
      <c r="A14" s="1"/>
      <c r="B14" s="10" t="s">
        <v>100</v>
      </c>
      <c r="C14" s="12">
        <v>0.001099537037037037</v>
      </c>
      <c r="D14" s="22">
        <f>+$D$6-C14</f>
        <v>0.005497685185185185</v>
      </c>
      <c r="E14" s="12" t="s">
        <v>113</v>
      </c>
      <c r="F14" s="12" t="str">
        <f>IF(E14&lt;&gt;"DNR",IF(E14,+E14-D14,""),"-")</f>
        <v>-</v>
      </c>
      <c r="G14" s="9" t="s">
        <v>114</v>
      </c>
      <c r="H14" s="9" t="s">
        <v>114</v>
      </c>
    </row>
    <row r="15" spans="1:8" ht="15">
      <c r="A15" s="1"/>
      <c r="B15" s="10"/>
      <c r="C15" s="12"/>
      <c r="D15" s="22"/>
      <c r="E15" s="12"/>
      <c r="F15" s="12"/>
      <c r="G15" s="11"/>
      <c r="H15" s="11"/>
    </row>
    <row r="16" spans="1:8" ht="15">
      <c r="A16" s="1"/>
      <c r="B16" s="10" t="s">
        <v>117</v>
      </c>
      <c r="C16" s="12">
        <v>0.001099537037037037</v>
      </c>
      <c r="D16" s="22">
        <f>+$D$6-C16</f>
        <v>0.005497685185185185</v>
      </c>
      <c r="E16" s="12">
        <v>0.016840277777777777</v>
      </c>
      <c r="F16" s="12">
        <f>IF(E16&lt;&gt;"DNR",IF(E16,+E16-D16,""),"-")</f>
        <v>0.011342592592592592</v>
      </c>
      <c r="G16" s="9">
        <v>4</v>
      </c>
      <c r="H16" s="9">
        <v>4</v>
      </c>
    </row>
    <row r="17" spans="1:8" ht="15">
      <c r="A17" s="1"/>
      <c r="B17" s="10"/>
      <c r="C17" s="12"/>
      <c r="D17" s="22"/>
      <c r="E17" s="12"/>
      <c r="F17" s="12"/>
      <c r="G17" s="9"/>
      <c r="H17" s="9"/>
    </row>
    <row r="18" spans="1:8" ht="15">
      <c r="A18" s="1"/>
      <c r="B18" s="10" t="s">
        <v>82</v>
      </c>
      <c r="C18" s="12">
        <v>0.0011574074074074073</v>
      </c>
      <c r="D18" s="22">
        <f>+$D$6-C18</f>
        <v>0.005439814814814815</v>
      </c>
      <c r="E18" s="12">
        <v>0.017719907407407406</v>
      </c>
      <c r="F18" s="12">
        <f>IF(E18&lt;&gt;"DNR",IF(E18,+E18-D18,""),"-")</f>
        <v>0.012280092592592592</v>
      </c>
      <c r="G18" s="9">
        <v>8</v>
      </c>
      <c r="H18" s="9">
        <v>6</v>
      </c>
    </row>
    <row r="19" spans="1:8" ht="15">
      <c r="A19" s="1"/>
      <c r="B19" s="10"/>
      <c r="C19" s="12"/>
      <c r="D19" s="22"/>
      <c r="E19" s="12"/>
      <c r="F19" s="12"/>
      <c r="G19" s="9"/>
      <c r="H19" s="9"/>
    </row>
    <row r="20" spans="1:8" ht="15">
      <c r="A20" s="1"/>
      <c r="B20" s="10" t="s">
        <v>136</v>
      </c>
      <c r="C20" s="12">
        <v>0.0011574074074074073</v>
      </c>
      <c r="D20" s="22">
        <f>+$D$6-C20</f>
        <v>0.005439814814814815</v>
      </c>
      <c r="E20" s="12" t="s">
        <v>113</v>
      </c>
      <c r="F20" s="12" t="str">
        <f>IF(E20&lt;&gt;"DNR",IF(E20,+E20-D20,""),"-")</f>
        <v>-</v>
      </c>
      <c r="G20" s="9" t="s">
        <v>114</v>
      </c>
      <c r="H20" s="9" t="s">
        <v>114</v>
      </c>
    </row>
    <row r="21" spans="1:8" ht="15">
      <c r="A21" s="1"/>
      <c r="B21" s="10"/>
      <c r="C21" s="12"/>
      <c r="D21" s="22"/>
      <c r="E21" s="12"/>
      <c r="F21" s="12"/>
      <c r="G21" s="11"/>
      <c r="H21" s="11"/>
    </row>
    <row r="22" spans="1:8" ht="15">
      <c r="A22" s="1"/>
      <c r="B22" s="10" t="s">
        <v>107</v>
      </c>
      <c r="C22" s="12">
        <v>0.001736111111111111</v>
      </c>
      <c r="D22" s="22">
        <f>+$D$6-C22</f>
        <v>0.004861111111111111</v>
      </c>
      <c r="E22" s="12" t="s">
        <v>113</v>
      </c>
      <c r="F22" s="12" t="str">
        <f>IF(E22&lt;&gt;"DNR",IF(E22,+E22-D22,""),"-")</f>
        <v>-</v>
      </c>
      <c r="G22" s="9" t="s">
        <v>114</v>
      </c>
      <c r="H22" s="9" t="s">
        <v>114</v>
      </c>
    </row>
    <row r="23" spans="1:8" ht="15">
      <c r="A23" s="1"/>
      <c r="B23" s="10"/>
      <c r="C23" s="12"/>
      <c r="D23" s="22"/>
      <c r="E23" s="12"/>
      <c r="F23" s="12"/>
      <c r="G23" s="11"/>
      <c r="H23" s="11"/>
    </row>
    <row r="24" spans="1:8" ht="15">
      <c r="A24" s="1"/>
      <c r="B24" s="10" t="s">
        <v>137</v>
      </c>
      <c r="C24" s="12">
        <v>0.0024305555555555556</v>
      </c>
      <c r="D24" s="22">
        <f>+$D$6-C24</f>
        <v>0.004166666666666667</v>
      </c>
      <c r="E24" s="12" t="s">
        <v>113</v>
      </c>
      <c r="F24" s="12" t="str">
        <f>IF(E24&lt;&gt;"DNR",IF(E24,+E24-D24,""),"-")</f>
        <v>-</v>
      </c>
      <c r="G24" s="9" t="s">
        <v>114</v>
      </c>
      <c r="H24" s="9" t="s">
        <v>114</v>
      </c>
    </row>
    <row r="25" spans="1:8" ht="15">
      <c r="A25" s="1"/>
      <c r="B25" s="10"/>
      <c r="C25" s="12"/>
      <c r="D25" s="22"/>
      <c r="E25" s="12"/>
      <c r="F25" s="12"/>
      <c r="G25" s="11"/>
      <c r="H25" s="11"/>
    </row>
    <row r="26" spans="1:8" ht="15">
      <c r="A26" s="1"/>
      <c r="B26" s="10" t="s">
        <v>138</v>
      </c>
      <c r="C26" s="12">
        <v>0.0024305555555555556</v>
      </c>
      <c r="D26" s="22">
        <f>+$D$6-C26</f>
        <v>0.004166666666666667</v>
      </c>
      <c r="E26" s="12">
        <v>0.018657407407407407</v>
      </c>
      <c r="F26" s="12">
        <f>IF(E26&lt;&gt;"DNR",IF(E26,+E26-D26,""),"-")</f>
        <v>0.014490740740740742</v>
      </c>
      <c r="G26" s="9">
        <v>9</v>
      </c>
      <c r="H26" s="9">
        <v>7</v>
      </c>
    </row>
    <row r="27" spans="1:8" ht="15">
      <c r="A27" s="1"/>
      <c r="B27" s="10"/>
      <c r="C27" s="12"/>
      <c r="D27" s="22"/>
      <c r="E27" s="12"/>
      <c r="F27" s="12"/>
      <c r="G27" s="9"/>
      <c r="H27" s="9"/>
    </row>
    <row r="28" spans="1:8" ht="15">
      <c r="A28" s="1"/>
      <c r="B28" s="10" t="s">
        <v>98</v>
      </c>
      <c r="C28" s="12">
        <v>0.0038194444444444443</v>
      </c>
      <c r="D28" s="22">
        <f>+$D$6-C28</f>
        <v>0.002777777777777778</v>
      </c>
      <c r="E28" s="12">
        <v>0.017557870370370373</v>
      </c>
      <c r="F28" s="12">
        <f>IF(E28&lt;&gt;"DNR",IF(E28,+E28-D28,""),"-")</f>
        <v>0.014780092592592595</v>
      </c>
      <c r="G28" s="9">
        <v>7</v>
      </c>
      <c r="H28" s="9">
        <v>8</v>
      </c>
    </row>
    <row r="29" spans="1:8" ht="15">
      <c r="A29" s="1"/>
      <c r="B29" s="10"/>
      <c r="C29" s="12"/>
      <c r="D29" s="22"/>
      <c r="E29" s="12"/>
      <c r="F29" s="12"/>
      <c r="G29" s="9"/>
      <c r="H29" s="9"/>
    </row>
    <row r="30" spans="1:8" ht="15">
      <c r="A30" s="1"/>
      <c r="B30" s="10" t="s">
        <v>102</v>
      </c>
      <c r="C30" s="12">
        <v>0.004513888888888889</v>
      </c>
      <c r="D30" s="22">
        <f>+$D$6-C30</f>
        <v>0.002083333333333333</v>
      </c>
      <c r="E30" s="12">
        <v>0.01716435185185185</v>
      </c>
      <c r="F30" s="12">
        <f>IF(E30&lt;&gt;"DNR",IF(E30,+E30-D30,""),"-")</f>
        <v>0.015081018518518518</v>
      </c>
      <c r="G30" s="9">
        <v>5</v>
      </c>
      <c r="H30" s="9">
        <v>9</v>
      </c>
    </row>
    <row r="31" spans="1:8" ht="15">
      <c r="A31" s="1"/>
      <c r="B31" s="10"/>
      <c r="C31" s="12"/>
      <c r="D31" s="22"/>
      <c r="E31" s="12"/>
      <c r="F31" s="12"/>
      <c r="G31" s="9"/>
      <c r="H31" s="9"/>
    </row>
    <row r="32" spans="1:8" ht="15">
      <c r="A32" s="1"/>
      <c r="B32" s="10" t="s">
        <v>97</v>
      </c>
      <c r="C32" s="12">
        <v>0.005902777777777778</v>
      </c>
      <c r="D32" s="22">
        <f>+$D$6-C32</f>
        <v>0.0006944444444444446</v>
      </c>
      <c r="E32" s="12" t="s">
        <v>113</v>
      </c>
      <c r="F32" s="12" t="str">
        <f>IF(E32&lt;&gt;"DNR",IF(E32,+E32-D32,""),"-")</f>
        <v>-</v>
      </c>
      <c r="G32" s="9" t="s">
        <v>114</v>
      </c>
      <c r="H32" s="9" t="s">
        <v>114</v>
      </c>
    </row>
    <row r="33" spans="1:8" ht="15">
      <c r="A33" s="1"/>
      <c r="B33" s="10"/>
      <c r="C33" s="12"/>
      <c r="D33" s="22"/>
      <c r="E33" s="12"/>
      <c r="F33" s="12"/>
      <c r="G33" s="11"/>
      <c r="H33" s="11"/>
    </row>
    <row r="34" spans="1:8" ht="15">
      <c r="A34" s="1"/>
      <c r="B34" s="10" t="s">
        <v>139</v>
      </c>
      <c r="C34" s="12">
        <v>0.006597222222222222</v>
      </c>
      <c r="D34" s="22">
        <f>+$D$6-C34</f>
        <v>0</v>
      </c>
      <c r="E34" s="12" t="s">
        <v>113</v>
      </c>
      <c r="F34" s="12" t="str">
        <f>IF(E34&lt;&gt;"DNR",IF(E34,+E34-D34,""),"-")</f>
        <v>-</v>
      </c>
      <c r="G34" s="9" t="s">
        <v>114</v>
      </c>
      <c r="H34" s="9" t="s">
        <v>114</v>
      </c>
    </row>
    <row r="35" spans="1:8" ht="15">
      <c r="A35" s="1"/>
      <c r="B35" s="10"/>
      <c r="C35" s="12"/>
      <c r="D35" s="22"/>
      <c r="E35" s="12"/>
      <c r="F35" s="12"/>
      <c r="G35" s="11"/>
      <c r="H35" s="11"/>
    </row>
    <row r="36" spans="1:8" ht="15">
      <c r="A36" s="1"/>
      <c r="B36" s="10" t="s">
        <v>112</v>
      </c>
      <c r="C36" s="12">
        <v>0.006597222222222222</v>
      </c>
      <c r="D36" s="22">
        <f>+$D$6-C36</f>
        <v>0</v>
      </c>
      <c r="E36" s="12" t="s">
        <v>113</v>
      </c>
      <c r="F36" s="12" t="str">
        <f>IF(E36&lt;&gt;"DNR",IF(E36,+E36-D36,""),"-")</f>
        <v>-</v>
      </c>
      <c r="G36" s="9" t="s">
        <v>114</v>
      </c>
      <c r="H36" s="9" t="s">
        <v>114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2009-10-29T07:53:15Z</cp:lastPrinted>
  <dcterms:created xsi:type="dcterms:W3CDTF">2000-11-12T11:18:02Z</dcterms:created>
  <dcterms:modified xsi:type="dcterms:W3CDTF">2011-11-11T19:44:53Z</dcterms:modified>
  <cp:category/>
  <cp:version/>
  <cp:contentType/>
  <cp:contentStatus/>
</cp:coreProperties>
</file>