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985" tabRatio="855" firstSheet="2" activeTab="2"/>
  </bookViews>
  <sheets>
    <sheet name="Men Actual Times 2001-" sheetId="1" r:id="rId1"/>
    <sheet name="Men Actual Times 1991-2000" sheetId="2" r:id="rId2"/>
    <sheet name="MEN" sheetId="3" r:id="rId3"/>
    <sheet name="U11_U13 BOYS_GIRLS" sheetId="4" r:id="rId4"/>
    <sheet name="U15_U17BOYS_GIRLS_LADIES" sheetId="5" r:id="rId5"/>
    <sheet name="Women Actual Times 2001_2010" sheetId="6" r:id="rId6"/>
  </sheets>
  <definedNames>
    <definedName name="_xlnm.Print_Area" localSheetId="2">'MEN'!$A$2:$G$40</definedName>
  </definedNames>
  <calcPr fullCalcOnLoad="1"/>
</workbook>
</file>

<file path=xl/sharedStrings.xml><?xml version="1.0" encoding="utf-8"?>
<sst xmlns="http://schemas.openxmlformats.org/spreadsheetml/2006/main" count="389" uniqueCount="192">
  <si>
    <t>ARRIVAL</t>
  </si>
  <si>
    <t>FINISH</t>
  </si>
  <si>
    <t>NAME</t>
  </si>
  <si>
    <t>HANDICAP</t>
  </si>
  <si>
    <t>TIME</t>
  </si>
  <si>
    <t>POSITION</t>
  </si>
  <si>
    <t>B. SPENCE</t>
  </si>
  <si>
    <t>A. COLTMAN</t>
  </si>
  <si>
    <t>NEW</t>
  </si>
  <si>
    <t>COURSE</t>
  </si>
  <si>
    <t>D</t>
  </si>
  <si>
    <t>BARR</t>
  </si>
  <si>
    <t>C</t>
  </si>
  <si>
    <t>BLAIKIE</t>
  </si>
  <si>
    <t>F</t>
  </si>
  <si>
    <t>CANNON</t>
  </si>
  <si>
    <t>B</t>
  </si>
  <si>
    <t>CARLIN</t>
  </si>
  <si>
    <t>CARRUTHERS</t>
  </si>
  <si>
    <t>A</t>
  </si>
  <si>
    <t>CASSON</t>
  </si>
  <si>
    <t>CAVERS</t>
  </si>
  <si>
    <t>CLYNE</t>
  </si>
  <si>
    <t>COLTMAN</t>
  </si>
  <si>
    <t>S</t>
  </si>
  <si>
    <t>R</t>
  </si>
  <si>
    <t>CRANSTON</t>
  </si>
  <si>
    <t>M</t>
  </si>
  <si>
    <t>DAVIDSON</t>
  </si>
  <si>
    <t>P</t>
  </si>
  <si>
    <t>DOUGLAS</t>
  </si>
  <si>
    <t>I</t>
  </si>
  <si>
    <t>ELLIOT</t>
  </si>
  <si>
    <t>K</t>
  </si>
  <si>
    <t>EMMERSON</t>
  </si>
  <si>
    <t>FAIR</t>
  </si>
  <si>
    <t>FOX</t>
  </si>
  <si>
    <t>FRASER</t>
  </si>
  <si>
    <t>GIBB</t>
  </si>
  <si>
    <t>GIBSON</t>
  </si>
  <si>
    <t>HALL</t>
  </si>
  <si>
    <t>HALLIDAY</t>
  </si>
  <si>
    <t>G</t>
  </si>
  <si>
    <t>HOGG</t>
  </si>
  <si>
    <t>KENNEDY</t>
  </si>
  <si>
    <t>KERR</t>
  </si>
  <si>
    <t>J</t>
  </si>
  <si>
    <t>KNOX</t>
  </si>
  <si>
    <t>W</t>
  </si>
  <si>
    <t>LAUDER</t>
  </si>
  <si>
    <t>LAW</t>
  </si>
  <si>
    <t>N</t>
  </si>
  <si>
    <t>MALTMAN</t>
  </si>
  <si>
    <t>MARSH</t>
  </si>
  <si>
    <t>McCLURE</t>
  </si>
  <si>
    <t>MURDIE</t>
  </si>
  <si>
    <t>NEILSON</t>
  </si>
  <si>
    <t>NICHOL</t>
  </si>
  <si>
    <t>PITTILLO</t>
  </si>
  <si>
    <t>RAE</t>
  </si>
  <si>
    <t>REID</t>
  </si>
  <si>
    <t>RENWICK</t>
  </si>
  <si>
    <t>SAMUEL</t>
  </si>
  <si>
    <t>SCOTT</t>
  </si>
  <si>
    <t>SHANKIE</t>
  </si>
  <si>
    <t>SPENCE</t>
  </si>
  <si>
    <t>STENHOUSE</t>
  </si>
  <si>
    <t>TAYLOR</t>
  </si>
  <si>
    <t>TEMPLEMAN</t>
  </si>
  <si>
    <t>WALKER</t>
  </si>
  <si>
    <t>WATSON</t>
  </si>
  <si>
    <t>WIGHT</t>
  </si>
  <si>
    <t>MENZIES TROPHY ACTUAL TIMES</t>
  </si>
  <si>
    <t>HODGINS</t>
  </si>
  <si>
    <t>TULLIE</t>
  </si>
  <si>
    <t>HENRY</t>
  </si>
  <si>
    <t>THOMSON</t>
  </si>
  <si>
    <t>BENNETT</t>
  </si>
  <si>
    <t>K. ELLIOT</t>
  </si>
  <si>
    <t>A. BIGGAR</t>
  </si>
  <si>
    <t>B. KNOX</t>
  </si>
  <si>
    <t>SHORT</t>
  </si>
  <si>
    <t>SMITH</t>
  </si>
  <si>
    <t>CLOCK</t>
  </si>
  <si>
    <t>ACTUAL</t>
  </si>
  <si>
    <t>FASTEST</t>
  </si>
  <si>
    <t>START</t>
  </si>
  <si>
    <t>MENZIES RACE U11/U13 BOYS/GIRLS</t>
  </si>
  <si>
    <t>MENZIES RACE U15-U17 BOYS/GIRLS/LADIES</t>
  </si>
  <si>
    <t>R. JAFFRAY</t>
  </si>
  <si>
    <t>C. GRIEVE</t>
  </si>
  <si>
    <t>K. MURRAY</t>
  </si>
  <si>
    <t>MENZIES TROPHY     C. HUME 22:02 1985/D. CAVERS  22:36    1997</t>
  </si>
  <si>
    <t>PAM PAXTON</t>
  </si>
  <si>
    <t>CORBETT</t>
  </si>
  <si>
    <t>BIGGAR</t>
  </si>
  <si>
    <t>JAFFRAY</t>
  </si>
  <si>
    <t>GRIEVE</t>
  </si>
  <si>
    <t>MURRAY</t>
  </si>
  <si>
    <t>A. INGLIS</t>
  </si>
  <si>
    <t>I. WILLIAMS</t>
  </si>
  <si>
    <t>WILLIAMS</t>
  </si>
  <si>
    <t>INGLIS</t>
  </si>
  <si>
    <t>W. MCINTOSH</t>
  </si>
  <si>
    <t>D. SCOTT</t>
  </si>
  <si>
    <t>C. NICHOL</t>
  </si>
  <si>
    <t>CATHERINE MERCER</t>
  </si>
  <si>
    <t>LOUISE MERCER</t>
  </si>
  <si>
    <t>HARRY MARSHALL</t>
  </si>
  <si>
    <t>DAVID MERCER</t>
  </si>
  <si>
    <t>CATRIONA YOUNG</t>
  </si>
  <si>
    <t>SYLVIA GRIEVE</t>
  </si>
  <si>
    <t>KEITH LEARMONTH</t>
  </si>
  <si>
    <t>CHARLIE MARSHALL</t>
  </si>
  <si>
    <t>IBEN MCMILLAN</t>
  </si>
  <si>
    <t>CALLUM MURRAY</t>
  </si>
  <si>
    <t>MATTHEW MALLIN</t>
  </si>
  <si>
    <t>SARAH BROWN</t>
  </si>
  <si>
    <t>ISHBEL INGLIS</t>
  </si>
  <si>
    <t>MHAIRI INGLIS</t>
  </si>
  <si>
    <t>JAMIE WAUGH</t>
  </si>
  <si>
    <t>EMMA GRIEVE</t>
  </si>
  <si>
    <t xml:space="preserve">      C. HUME 22:02 1985 /D. CAVERS  22:36    1997</t>
  </si>
  <si>
    <t>F. CANNON</t>
  </si>
  <si>
    <t>DNR</t>
  </si>
  <si>
    <t>-</t>
  </si>
  <si>
    <t>HASTIE</t>
  </si>
  <si>
    <t>G. LAW</t>
  </si>
  <si>
    <t>M. YULE</t>
  </si>
  <si>
    <t>C. WELSH</t>
  </si>
  <si>
    <t>WELSH</t>
  </si>
  <si>
    <t>MCINTOSH</t>
  </si>
  <si>
    <t>YULE</t>
  </si>
  <si>
    <t>KYLE POTTS</t>
  </si>
  <si>
    <t>ANNE RENWICK</t>
  </si>
  <si>
    <t>LOUISE</t>
  </si>
  <si>
    <t>MERCER</t>
  </si>
  <si>
    <t>DYLAN</t>
  </si>
  <si>
    <t>MITCHELL</t>
  </si>
  <si>
    <t>KYLE</t>
  </si>
  <si>
    <t>POTTS</t>
  </si>
  <si>
    <t>PAM</t>
  </si>
  <si>
    <t>PAXTON</t>
  </si>
  <si>
    <t>CATRIONA</t>
  </si>
  <si>
    <t>YOUNG</t>
  </si>
  <si>
    <t>GILLIAN</t>
  </si>
  <si>
    <t>KEITH</t>
  </si>
  <si>
    <t>LEARMONTH</t>
  </si>
  <si>
    <t>ANNE</t>
  </si>
  <si>
    <t>ERIN</t>
  </si>
  <si>
    <t>DONNA</t>
  </si>
  <si>
    <t>SYLVIA</t>
  </si>
  <si>
    <t>EILIDH</t>
  </si>
  <si>
    <t>CHARLIE</t>
  </si>
  <si>
    <t>MARSHALL</t>
  </si>
  <si>
    <t>JOSH</t>
  </si>
  <si>
    <t>NOBLE</t>
  </si>
  <si>
    <t>NICOLA</t>
  </si>
  <si>
    <t>CURRY</t>
  </si>
  <si>
    <t>LIZZIE</t>
  </si>
  <si>
    <t>BORTHWICK</t>
  </si>
  <si>
    <t>LEAH</t>
  </si>
  <si>
    <t>ARNOTT</t>
  </si>
  <si>
    <t>RACHEL</t>
  </si>
  <si>
    <t>ROSS</t>
  </si>
  <si>
    <t>LAUREN</t>
  </si>
  <si>
    <t>SHIRLEY</t>
  </si>
  <si>
    <t>AITKEN</t>
  </si>
  <si>
    <t>STEWART</t>
  </si>
  <si>
    <t>RYAN</t>
  </si>
  <si>
    <t>AMY</t>
  </si>
  <si>
    <t>CHANDLER</t>
  </si>
  <si>
    <t>NATALIE</t>
  </si>
  <si>
    <t>PATTERSON</t>
  </si>
  <si>
    <t>RORY</t>
  </si>
  <si>
    <t>DEREK</t>
  </si>
  <si>
    <t>NO</t>
  </si>
  <si>
    <t>RACE</t>
  </si>
  <si>
    <t>KIERAN PRINGLE</t>
  </si>
  <si>
    <t>EILIDH JAFFRAY</t>
  </si>
  <si>
    <t>GARETH WILLIAMS</t>
  </si>
  <si>
    <t>EILIDH MURRAY</t>
  </si>
  <si>
    <t>JOANNE GILFILLAN</t>
  </si>
  <si>
    <t>ZOE WILLIAMS</t>
  </si>
  <si>
    <t>R. ANDERSON</t>
  </si>
  <si>
    <t>MOLLY MARSHALL</t>
  </si>
  <si>
    <t>HOLLIE GRIEVE</t>
  </si>
  <si>
    <t>ANDERSON</t>
  </si>
  <si>
    <t>CATHERINE</t>
  </si>
  <si>
    <t>JOANNE</t>
  </si>
  <si>
    <t>GILFILLAN</t>
  </si>
  <si>
    <t>ZOE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</si>
</sst>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</numFmts>
  <fonts count="21">
    <font>
      <sz val="10"/>
      <name val="Arial"/>
      <family val="0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5" fontId="1" fillId="0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5" fontId="1" fillId="24" borderId="11" xfId="0" applyNumberFormat="1" applyFont="1" applyFill="1" applyBorder="1" applyAlignment="1">
      <alignment horizontal="center"/>
    </xf>
    <xf numFmtId="45" fontId="1" fillId="25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3" fillId="0" borderId="13" xfId="0" applyNumberFormat="1" applyFont="1" applyBorder="1" applyAlignment="1" quotePrefix="1">
      <alignment horizontal="center"/>
    </xf>
    <xf numFmtId="45" fontId="1" fillId="0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16384" width="9.140625" style="1" customWidth="1"/>
  </cols>
  <sheetData>
    <row r="1" spans="2:11" ht="12.75">
      <c r="B1" s="2" t="s">
        <v>72</v>
      </c>
      <c r="C1" s="2"/>
      <c r="D1" s="2"/>
      <c r="E1" s="2"/>
      <c r="F1" s="2"/>
      <c r="G1" s="2"/>
      <c r="H1" s="2"/>
      <c r="I1" s="2"/>
      <c r="J1" s="2"/>
      <c r="K1" s="2"/>
    </row>
    <row r="3" spans="2:11" ht="12.75">
      <c r="B3" s="1" t="s">
        <v>2</v>
      </c>
      <c r="C3" s="3">
        <v>2009</v>
      </c>
      <c r="D3" s="3">
        <v>2008</v>
      </c>
      <c r="E3" s="3">
        <v>2007</v>
      </c>
      <c r="F3" s="3">
        <v>2006</v>
      </c>
      <c r="G3" s="3">
        <v>2005</v>
      </c>
      <c r="H3" s="3">
        <v>2004</v>
      </c>
      <c r="I3" s="3">
        <v>2003</v>
      </c>
      <c r="J3" s="3">
        <v>2002</v>
      </c>
      <c r="K3" s="4">
        <v>2001</v>
      </c>
    </row>
    <row r="4" spans="1:11" ht="12.75">
      <c r="A4" s="18" t="s">
        <v>19</v>
      </c>
      <c r="B4" s="19" t="s">
        <v>95</v>
      </c>
      <c r="C4" s="5">
        <v>0.01990740740740741</v>
      </c>
      <c r="D4" s="5">
        <v>0.02065972222222222</v>
      </c>
      <c r="E4" s="5"/>
      <c r="F4" s="5"/>
      <c r="G4" s="5">
        <v>0.020150462962962964</v>
      </c>
      <c r="H4" s="5">
        <v>0.020497685185185185</v>
      </c>
      <c r="I4" s="5"/>
      <c r="J4" s="5"/>
      <c r="K4" s="5"/>
    </row>
    <row r="5" spans="1:11" ht="12.75">
      <c r="A5" s="18" t="s">
        <v>14</v>
      </c>
      <c r="B5" s="19" t="s">
        <v>15</v>
      </c>
      <c r="C5" s="5"/>
      <c r="D5" s="5">
        <v>0.022152777777777775</v>
      </c>
      <c r="E5" s="5"/>
      <c r="F5" s="5"/>
      <c r="G5" s="5">
        <v>0.02107638888888889</v>
      </c>
      <c r="H5" s="19"/>
      <c r="I5" s="5">
        <v>0.02153935185185185</v>
      </c>
      <c r="J5" s="5">
        <v>0.020416666666666666</v>
      </c>
      <c r="K5" s="5">
        <v>0.019560185185185184</v>
      </c>
    </row>
    <row r="6" spans="1:11" ht="12.75">
      <c r="A6" s="18" t="s">
        <v>16</v>
      </c>
      <c r="B6" s="19" t="s">
        <v>17</v>
      </c>
      <c r="C6" s="5"/>
      <c r="D6" s="5"/>
      <c r="E6" s="19"/>
      <c r="F6" s="19"/>
      <c r="G6" s="19"/>
      <c r="H6" s="19"/>
      <c r="I6" s="5"/>
      <c r="J6" s="5"/>
      <c r="K6" s="20">
        <v>0.0169212962962963</v>
      </c>
    </row>
    <row r="7" spans="1:11" ht="12.75">
      <c r="A7" s="18" t="s">
        <v>10</v>
      </c>
      <c r="B7" s="19" t="s">
        <v>18</v>
      </c>
      <c r="C7" s="5"/>
      <c r="D7" s="5"/>
      <c r="E7" s="19"/>
      <c r="F7" s="19"/>
      <c r="G7" s="19"/>
      <c r="H7" s="19"/>
      <c r="I7" s="5"/>
      <c r="J7" s="5"/>
      <c r="K7" s="5">
        <v>0.018865740740740742</v>
      </c>
    </row>
    <row r="8" spans="1:11" ht="12.75">
      <c r="A8" s="18" t="s">
        <v>10</v>
      </c>
      <c r="B8" s="19" t="s">
        <v>21</v>
      </c>
      <c r="C8" s="5"/>
      <c r="D8" s="5">
        <v>0.01775462962962963</v>
      </c>
      <c r="E8" s="5">
        <v>0.017233796296296296</v>
      </c>
      <c r="F8" s="5">
        <v>0.017766203703703704</v>
      </c>
      <c r="G8" s="5">
        <v>0.018055555555555557</v>
      </c>
      <c r="H8" s="5">
        <v>0.017685185185185182</v>
      </c>
      <c r="I8" s="5">
        <v>0.0171875</v>
      </c>
      <c r="J8" s="5">
        <v>0.017037037037037038</v>
      </c>
      <c r="K8" s="5">
        <v>0.016620370370370372</v>
      </c>
    </row>
    <row r="9" spans="1:11" ht="12.75">
      <c r="A9" s="18" t="s">
        <v>19</v>
      </c>
      <c r="B9" s="19" t="s">
        <v>23</v>
      </c>
      <c r="C9" s="5">
        <v>0.022708333333333334</v>
      </c>
      <c r="D9" s="5">
        <v>0.022395833333333334</v>
      </c>
      <c r="E9" s="5"/>
      <c r="F9" s="5"/>
      <c r="G9" s="5">
        <v>0.02290509259259259</v>
      </c>
      <c r="H9" s="19"/>
      <c r="I9" s="5"/>
      <c r="J9" s="5">
        <v>0.021886574074074072</v>
      </c>
      <c r="K9" s="5"/>
    </row>
    <row r="10" spans="1:11" ht="12.75">
      <c r="A10" s="18" t="s">
        <v>19</v>
      </c>
      <c r="B10" s="19" t="s">
        <v>94</v>
      </c>
      <c r="C10" s="5"/>
      <c r="D10" s="5"/>
      <c r="E10" s="5">
        <v>0.020694444444444446</v>
      </c>
      <c r="F10" s="5"/>
      <c r="G10" s="5">
        <v>0.02107638888888889</v>
      </c>
      <c r="H10" s="5">
        <v>0.020335648148148148</v>
      </c>
      <c r="I10" s="5"/>
      <c r="J10" s="5"/>
      <c r="K10" s="5"/>
    </row>
    <row r="11" spans="1:11" ht="12.75">
      <c r="A11" s="18" t="s">
        <v>25</v>
      </c>
      <c r="B11" s="19" t="s">
        <v>26</v>
      </c>
      <c r="C11" s="5"/>
      <c r="D11" s="5"/>
      <c r="E11" s="5">
        <v>0.02369212962962963</v>
      </c>
      <c r="F11" s="5"/>
      <c r="G11" s="5">
        <v>0.023009259259259257</v>
      </c>
      <c r="H11" s="19"/>
      <c r="I11" s="5"/>
      <c r="J11" s="5">
        <v>0.023622685185185188</v>
      </c>
      <c r="K11" s="5"/>
    </row>
    <row r="12" spans="1:11" ht="12.75">
      <c r="A12" s="18" t="s">
        <v>29</v>
      </c>
      <c r="B12" s="19" t="s">
        <v>30</v>
      </c>
      <c r="C12" s="5"/>
      <c r="D12" s="5"/>
      <c r="E12" s="5"/>
      <c r="F12" s="5"/>
      <c r="G12" s="5">
        <v>0.019270833333333334</v>
      </c>
      <c r="H12" s="5">
        <v>0.019085648148148147</v>
      </c>
      <c r="I12" s="5"/>
      <c r="J12" s="5"/>
      <c r="K12" s="5">
        <v>0.01761574074074074</v>
      </c>
    </row>
    <row r="13" spans="1:11" ht="12.75">
      <c r="A13" s="18" t="s">
        <v>33</v>
      </c>
      <c r="B13" s="19" t="s">
        <v>32</v>
      </c>
      <c r="C13" s="5"/>
      <c r="D13" s="5">
        <v>0.020092592592592592</v>
      </c>
      <c r="E13" s="5">
        <v>0.01909722222222222</v>
      </c>
      <c r="F13" s="5">
        <v>0.01892361111111111</v>
      </c>
      <c r="G13" s="5">
        <v>0.018645833333333334</v>
      </c>
      <c r="H13" s="19"/>
      <c r="I13" s="5">
        <v>0.01869212962962963</v>
      </c>
      <c r="J13" s="5">
        <v>0.017847222222222223</v>
      </c>
      <c r="K13" s="5"/>
    </row>
    <row r="14" spans="1:11" ht="12.75">
      <c r="A14" s="18" t="s">
        <v>16</v>
      </c>
      <c r="B14" s="19" t="s">
        <v>34</v>
      </c>
      <c r="C14" s="5"/>
      <c r="D14" s="5"/>
      <c r="E14" s="19"/>
      <c r="F14" s="19"/>
      <c r="G14" s="19"/>
      <c r="H14" s="19"/>
      <c r="I14" s="5"/>
      <c r="J14" s="5">
        <v>0.017881944444444443</v>
      </c>
      <c r="K14" s="5">
        <v>0.017951388888888888</v>
      </c>
    </row>
    <row r="15" spans="1:11" ht="12.75">
      <c r="A15" s="18" t="s">
        <v>16</v>
      </c>
      <c r="B15" s="19" t="s">
        <v>37</v>
      </c>
      <c r="C15" s="5"/>
      <c r="D15" s="5"/>
      <c r="E15" s="5">
        <v>0.019768518518518515</v>
      </c>
      <c r="F15" s="5"/>
      <c r="G15" s="5">
        <v>0.01915509259259259</v>
      </c>
      <c r="H15" s="5">
        <v>0.019560185185185184</v>
      </c>
      <c r="I15" s="5">
        <v>0.0196875</v>
      </c>
      <c r="J15" s="5">
        <v>0.01894675925925926</v>
      </c>
      <c r="K15" s="20">
        <v>0.01778935185185185</v>
      </c>
    </row>
    <row r="16" spans="1:11" ht="12.75">
      <c r="A16" s="18" t="s">
        <v>24</v>
      </c>
      <c r="B16" s="19" t="s">
        <v>37</v>
      </c>
      <c r="C16" s="5">
        <v>0.020092592592592592</v>
      </c>
      <c r="D16" s="5"/>
      <c r="E16" s="5"/>
      <c r="F16" s="5"/>
      <c r="G16" s="5"/>
      <c r="H16" s="32"/>
      <c r="I16" s="5"/>
      <c r="J16" s="5"/>
      <c r="K16" s="20"/>
    </row>
    <row r="17" spans="1:11" ht="12.75">
      <c r="A17" s="18" t="s">
        <v>12</v>
      </c>
      <c r="B17" s="19" t="s">
        <v>97</v>
      </c>
      <c r="C17" s="5"/>
      <c r="D17" s="5"/>
      <c r="E17" s="5"/>
      <c r="F17" s="5">
        <v>0.01826388888888889</v>
      </c>
      <c r="G17" s="5">
        <v>0.02048611111111111</v>
      </c>
      <c r="H17" s="19"/>
      <c r="I17" s="5"/>
      <c r="J17" s="5"/>
      <c r="K17" s="5"/>
    </row>
    <row r="18" spans="1:11" ht="12.75">
      <c r="A18" s="18" t="s">
        <v>25</v>
      </c>
      <c r="B18" s="19" t="s">
        <v>41</v>
      </c>
      <c r="C18" s="5"/>
      <c r="D18" s="5"/>
      <c r="E18" s="19"/>
      <c r="F18" s="19"/>
      <c r="G18" s="19"/>
      <c r="H18" s="5">
        <v>0.022152777777777775</v>
      </c>
      <c r="I18" s="5"/>
      <c r="J18" s="5">
        <v>0.02136574074074074</v>
      </c>
      <c r="K18" s="5">
        <v>0.020011574074074074</v>
      </c>
    </row>
    <row r="19" spans="1:11" ht="12.75">
      <c r="A19" s="18" t="s">
        <v>10</v>
      </c>
      <c r="B19" s="19" t="s">
        <v>126</v>
      </c>
      <c r="C19" s="5"/>
      <c r="D19" s="5">
        <v>0.017465277777777777</v>
      </c>
      <c r="E19" s="19"/>
      <c r="F19" s="19"/>
      <c r="G19" s="19"/>
      <c r="H19" s="32"/>
      <c r="I19" s="5"/>
      <c r="J19" s="5"/>
      <c r="K19" s="5"/>
    </row>
    <row r="20" spans="1:11" ht="12.75">
      <c r="A20" s="18" t="s">
        <v>25</v>
      </c>
      <c r="B20" s="19" t="s">
        <v>73</v>
      </c>
      <c r="C20" s="5"/>
      <c r="D20" s="5"/>
      <c r="E20" s="19"/>
      <c r="F20" s="19"/>
      <c r="G20" s="19"/>
      <c r="H20" s="19"/>
      <c r="I20" s="5"/>
      <c r="J20" s="5"/>
      <c r="K20" s="20">
        <v>0.02013888888888889</v>
      </c>
    </row>
    <row r="21" spans="1:11" ht="12.75">
      <c r="A21" s="18" t="s">
        <v>19</v>
      </c>
      <c r="B21" s="19" t="s">
        <v>102</v>
      </c>
      <c r="C21" s="5">
        <v>0.01900462962962963</v>
      </c>
      <c r="D21" s="5">
        <v>0.019444444444444445</v>
      </c>
      <c r="E21" s="5">
        <v>0.01958333333333333</v>
      </c>
      <c r="F21" s="32">
        <v>0.019224537037037037</v>
      </c>
      <c r="G21" s="19"/>
      <c r="H21" s="19"/>
      <c r="I21" s="5"/>
      <c r="J21" s="5"/>
      <c r="K21" s="5"/>
    </row>
    <row r="22" spans="1:11" ht="12.75">
      <c r="A22" s="18" t="s">
        <v>25</v>
      </c>
      <c r="B22" s="19" t="s">
        <v>96</v>
      </c>
      <c r="C22" s="5">
        <v>0.01741898148148148</v>
      </c>
      <c r="D22" s="5">
        <v>0.018275462962962962</v>
      </c>
      <c r="E22" s="5">
        <v>0.017962962962962962</v>
      </c>
      <c r="F22" s="5">
        <v>0.018969907407407408</v>
      </c>
      <c r="G22" s="5">
        <v>0.019675925925925927</v>
      </c>
      <c r="H22" s="19"/>
      <c r="I22" s="5"/>
      <c r="J22" s="5"/>
      <c r="K22" s="5"/>
    </row>
    <row r="23" spans="1:11" ht="12.75">
      <c r="A23" s="18" t="s">
        <v>16</v>
      </c>
      <c r="B23" s="19" t="s">
        <v>47</v>
      </c>
      <c r="C23" s="5"/>
      <c r="D23" s="5"/>
      <c r="E23" s="5"/>
      <c r="F23" s="5">
        <v>0.020787037037037038</v>
      </c>
      <c r="G23" s="32"/>
      <c r="H23" s="19"/>
      <c r="I23" s="5"/>
      <c r="J23" s="5"/>
      <c r="K23" s="5"/>
    </row>
    <row r="24" spans="1:11" ht="12.75">
      <c r="A24" s="18" t="s">
        <v>42</v>
      </c>
      <c r="B24" s="19" t="s">
        <v>50</v>
      </c>
      <c r="C24" s="5">
        <v>0.02578703703703704</v>
      </c>
      <c r="D24" s="5"/>
      <c r="E24" s="32"/>
      <c r="F24" s="32"/>
      <c r="G24" s="32"/>
      <c r="H24" s="19"/>
      <c r="I24" s="5"/>
      <c r="J24" s="5"/>
      <c r="K24" s="5"/>
    </row>
    <row r="25" spans="1:11" ht="12.75">
      <c r="A25" s="18" t="s">
        <v>48</v>
      </c>
      <c r="B25" s="19" t="s">
        <v>131</v>
      </c>
      <c r="C25" s="5">
        <v>0.01775462962962963</v>
      </c>
      <c r="D25" s="5"/>
      <c r="E25" s="32"/>
      <c r="F25" s="32"/>
      <c r="G25" s="32"/>
      <c r="H25" s="19"/>
      <c r="I25" s="5"/>
      <c r="J25" s="5"/>
      <c r="K25" s="5"/>
    </row>
    <row r="26" spans="1:11" ht="12.75">
      <c r="A26" s="18" t="s">
        <v>51</v>
      </c>
      <c r="B26" s="19" t="s">
        <v>52</v>
      </c>
      <c r="C26" s="5"/>
      <c r="D26" s="5"/>
      <c r="E26" s="19"/>
      <c r="F26" s="19"/>
      <c r="G26" s="19"/>
      <c r="H26" s="19"/>
      <c r="I26" s="5"/>
      <c r="J26" s="5"/>
      <c r="K26" s="5">
        <v>0.01699074074074074</v>
      </c>
    </row>
    <row r="27" spans="1:11" ht="12.75">
      <c r="A27" s="18" t="s">
        <v>10</v>
      </c>
      <c r="B27" s="19" t="s">
        <v>55</v>
      </c>
      <c r="C27" s="5"/>
      <c r="D27" s="5"/>
      <c r="E27" s="19"/>
      <c r="F27" s="19"/>
      <c r="G27" s="19"/>
      <c r="H27" s="19"/>
      <c r="I27" s="5">
        <v>0.019918981481481482</v>
      </c>
      <c r="J27" s="5"/>
      <c r="K27" s="5"/>
    </row>
    <row r="28" spans="1:11" ht="12.75">
      <c r="A28" s="18" t="s">
        <v>33</v>
      </c>
      <c r="B28" s="19" t="s">
        <v>98</v>
      </c>
      <c r="C28" s="5">
        <v>0.01940972222222222</v>
      </c>
      <c r="D28" s="5">
        <v>0.01900462962962963</v>
      </c>
      <c r="E28" s="5">
        <v>0.019537037037037037</v>
      </c>
      <c r="F28" s="5">
        <v>0.019039351851851852</v>
      </c>
      <c r="G28" s="5">
        <v>0.02011574074074074</v>
      </c>
      <c r="H28" s="19"/>
      <c r="I28" s="5"/>
      <c r="J28" s="5"/>
      <c r="K28" s="5"/>
    </row>
    <row r="29" spans="1:11" ht="12.75">
      <c r="A29" s="18" t="s">
        <v>12</v>
      </c>
      <c r="B29" s="19" t="s">
        <v>57</v>
      </c>
      <c r="C29" s="5">
        <v>0.019884259259259258</v>
      </c>
      <c r="D29" s="5"/>
      <c r="E29" s="5">
        <v>0.019143518518518518</v>
      </c>
      <c r="F29" s="5"/>
      <c r="G29" s="5">
        <v>0.0190625</v>
      </c>
      <c r="H29" s="5">
        <v>0.01912037037037037</v>
      </c>
      <c r="I29" s="5"/>
      <c r="J29" s="5">
        <v>0.01716435185185185</v>
      </c>
      <c r="K29" s="5">
        <v>0.01695601851851852</v>
      </c>
    </row>
    <row r="30" spans="1:11" ht="12.75">
      <c r="A30" s="18" t="s">
        <v>46</v>
      </c>
      <c r="B30" s="19" t="s">
        <v>58</v>
      </c>
      <c r="C30" s="5"/>
      <c r="D30" s="5"/>
      <c r="E30" s="5"/>
      <c r="F30" s="5">
        <v>0.026620370370370374</v>
      </c>
      <c r="G30" s="5">
        <v>0.026273148148148153</v>
      </c>
      <c r="H30" s="5">
        <v>0.02533564814814815</v>
      </c>
      <c r="I30" s="5"/>
      <c r="J30" s="5"/>
      <c r="K30" s="5">
        <v>0.02479166666666667</v>
      </c>
    </row>
    <row r="31" spans="1:11" ht="12.75">
      <c r="A31" s="18" t="s">
        <v>25</v>
      </c>
      <c r="B31" s="19" t="s">
        <v>59</v>
      </c>
      <c r="C31" s="5"/>
      <c r="D31" s="5"/>
      <c r="E31" s="19"/>
      <c r="F31" s="19"/>
      <c r="G31" s="19"/>
      <c r="H31" s="19"/>
      <c r="I31" s="5"/>
      <c r="J31" s="5"/>
      <c r="K31" s="5">
        <v>0.01980324074074074</v>
      </c>
    </row>
    <row r="32" spans="1:11" ht="12.75">
      <c r="A32" s="18" t="s">
        <v>19</v>
      </c>
      <c r="B32" s="19" t="s">
        <v>62</v>
      </c>
      <c r="C32" s="5"/>
      <c r="D32" s="5">
        <v>0.02297453703703704</v>
      </c>
      <c r="E32" s="5">
        <v>0.023587962962962963</v>
      </c>
      <c r="F32" s="5">
        <v>0.0221875</v>
      </c>
      <c r="G32" s="5">
        <v>0.02217592592592593</v>
      </c>
      <c r="H32" s="5">
        <v>0.02201388888888889</v>
      </c>
      <c r="I32" s="5">
        <v>0.021342592592592594</v>
      </c>
      <c r="J32" s="5">
        <v>0.02090277777777778</v>
      </c>
      <c r="K32" s="5">
        <v>0.02146990740740741</v>
      </c>
    </row>
    <row r="33" spans="1:11" ht="12.75">
      <c r="A33" s="18" t="s">
        <v>10</v>
      </c>
      <c r="B33" s="19" t="s">
        <v>63</v>
      </c>
      <c r="C33" s="5"/>
      <c r="D33" s="5">
        <v>0.020300925925925927</v>
      </c>
      <c r="E33" s="5"/>
      <c r="F33" s="5"/>
      <c r="G33" s="5">
        <v>0.019930555555555556</v>
      </c>
      <c r="H33" s="5">
        <v>0.02085648148148148</v>
      </c>
      <c r="I33" s="5"/>
      <c r="J33" s="5"/>
      <c r="K33" s="5"/>
    </row>
    <row r="34" spans="1:11" ht="12.75">
      <c r="A34" s="18" t="s">
        <v>33</v>
      </c>
      <c r="B34" s="19" t="s">
        <v>81</v>
      </c>
      <c r="C34" s="5"/>
      <c r="D34" s="5"/>
      <c r="E34" s="5">
        <v>0.019131944444444444</v>
      </c>
      <c r="F34" s="5">
        <v>0.01851851851851852</v>
      </c>
      <c r="G34" s="5">
        <v>0.01884259259259259</v>
      </c>
      <c r="H34" s="19"/>
      <c r="I34" s="5">
        <v>0.01925925925925926</v>
      </c>
      <c r="J34" s="5"/>
      <c r="K34" s="5"/>
    </row>
    <row r="35" spans="1:11" ht="12.75">
      <c r="A35" s="18" t="s">
        <v>42</v>
      </c>
      <c r="B35" s="19" t="s">
        <v>82</v>
      </c>
      <c r="C35" s="5">
        <v>0.02074074074074074</v>
      </c>
      <c r="D35" s="5"/>
      <c r="E35" s="5"/>
      <c r="F35" s="5"/>
      <c r="G35" s="5">
        <v>0.019178240740740742</v>
      </c>
      <c r="H35" s="5">
        <v>0.019328703703703702</v>
      </c>
      <c r="I35" s="5">
        <v>0.01994212962962963</v>
      </c>
      <c r="J35" s="5"/>
      <c r="K35" s="5"/>
    </row>
    <row r="36" spans="1:11" ht="12.75">
      <c r="A36" s="18" t="s">
        <v>16</v>
      </c>
      <c r="B36" s="19" t="s">
        <v>65</v>
      </c>
      <c r="C36" s="5">
        <v>0.021840277777777778</v>
      </c>
      <c r="D36" s="5"/>
      <c r="E36" s="5">
        <v>0.021574074074074075</v>
      </c>
      <c r="F36" s="5"/>
      <c r="G36" s="5">
        <v>0.020682870370370372</v>
      </c>
      <c r="H36" s="19"/>
      <c r="I36" s="5"/>
      <c r="J36" s="5">
        <v>0.019976851851851853</v>
      </c>
      <c r="K36" s="5"/>
    </row>
    <row r="37" spans="1:11" ht="12.75">
      <c r="A37" s="18" t="s">
        <v>51</v>
      </c>
      <c r="B37" s="19" t="s">
        <v>67</v>
      </c>
      <c r="C37" s="5"/>
      <c r="D37" s="5"/>
      <c r="E37" s="5">
        <v>0.02800925925925926</v>
      </c>
      <c r="F37" s="5"/>
      <c r="G37" s="5">
        <v>0.026458333333333334</v>
      </c>
      <c r="H37" s="19"/>
      <c r="I37" s="5"/>
      <c r="J37" s="5"/>
      <c r="K37" s="20">
        <v>0.02342592592592593</v>
      </c>
    </row>
    <row r="38" spans="1:11" ht="12.75">
      <c r="A38" s="18" t="s">
        <v>24</v>
      </c>
      <c r="B38" s="19" t="s">
        <v>70</v>
      </c>
      <c r="C38" s="5"/>
      <c r="D38" s="5">
        <v>0.01931712962962963</v>
      </c>
      <c r="E38" s="19"/>
      <c r="F38" s="19"/>
      <c r="G38" s="19"/>
      <c r="H38" s="5">
        <v>0.017719907407407406</v>
      </c>
      <c r="I38" s="5">
        <v>0.018634259259259257</v>
      </c>
      <c r="J38" s="5">
        <v>0.017141203703703704</v>
      </c>
      <c r="K38" s="5">
        <v>0.017395833333333336</v>
      </c>
    </row>
    <row r="39" spans="1:11" ht="12.75">
      <c r="A39" s="18" t="s">
        <v>12</v>
      </c>
      <c r="B39" s="19" t="s">
        <v>130</v>
      </c>
      <c r="C39" s="5">
        <v>0.01707175925925926</v>
      </c>
      <c r="D39" s="5"/>
      <c r="E39" s="19"/>
      <c r="F39" s="19"/>
      <c r="G39" s="19"/>
      <c r="H39" s="5"/>
      <c r="I39" s="5"/>
      <c r="J39" s="5"/>
      <c r="K39" s="5"/>
    </row>
    <row r="40" spans="1:11" ht="12.75">
      <c r="A40" s="18" t="s">
        <v>31</v>
      </c>
      <c r="B40" s="19" t="s">
        <v>101</v>
      </c>
      <c r="C40" s="5">
        <v>0.018287037037037036</v>
      </c>
      <c r="D40" s="5">
        <v>0.01909722222222222</v>
      </c>
      <c r="E40" s="32">
        <v>0.01990740740740741</v>
      </c>
      <c r="F40" s="32">
        <v>0.019490740740740743</v>
      </c>
      <c r="G40" s="19"/>
      <c r="H40" s="5"/>
      <c r="I40" s="5"/>
      <c r="J40" s="5"/>
      <c r="K40" s="5"/>
    </row>
    <row r="41" spans="1:11" ht="12.75">
      <c r="A41" s="18" t="s">
        <v>27</v>
      </c>
      <c r="B41" s="19" t="s">
        <v>132</v>
      </c>
      <c r="C41" s="5">
        <v>0.021863425925925925</v>
      </c>
      <c r="D41" s="5"/>
      <c r="E41" s="32"/>
      <c r="F41" s="32"/>
      <c r="G41" s="19"/>
      <c r="H41" s="5"/>
      <c r="I41" s="5"/>
      <c r="J41" s="5"/>
      <c r="K41" s="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GridLines="0" defaultGridColor="0" zoomScalePageLayoutView="0" colorId="8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7" sqref="A57:IV57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16384" width="9.140625" style="1" customWidth="1"/>
  </cols>
  <sheetData>
    <row r="1" spans="2:10" ht="12.75">
      <c r="B1" s="2" t="s">
        <v>72</v>
      </c>
      <c r="C1" s="2"/>
      <c r="J1" s="3" t="s">
        <v>8</v>
      </c>
    </row>
    <row r="2" ht="12.75">
      <c r="J2" s="3" t="s">
        <v>9</v>
      </c>
    </row>
    <row r="3" spans="2:12" ht="12.75">
      <c r="B3" s="1" t="s">
        <v>2</v>
      </c>
      <c r="C3" s="4">
        <v>2000</v>
      </c>
      <c r="D3" s="4">
        <v>1999</v>
      </c>
      <c r="E3" s="4">
        <v>1998</v>
      </c>
      <c r="F3" s="4">
        <v>1997</v>
      </c>
      <c r="G3" s="4">
        <v>1996</v>
      </c>
      <c r="H3" s="4">
        <v>1995</v>
      </c>
      <c r="I3" s="4">
        <v>1994</v>
      </c>
      <c r="J3" s="4">
        <v>1993</v>
      </c>
      <c r="K3" s="4">
        <v>1992</v>
      </c>
      <c r="L3" s="4">
        <v>1991</v>
      </c>
    </row>
    <row r="4" spans="1:12" ht="12.75">
      <c r="A4" s="18" t="s">
        <v>10</v>
      </c>
      <c r="B4" s="19" t="s">
        <v>11</v>
      </c>
      <c r="C4" s="5"/>
      <c r="D4" s="5"/>
      <c r="E4" s="5"/>
      <c r="F4" s="5"/>
      <c r="G4" s="5"/>
      <c r="H4" s="20">
        <v>0.016041666666666666</v>
      </c>
      <c r="I4" s="5">
        <v>0.016145833333333335</v>
      </c>
      <c r="J4" s="5"/>
      <c r="K4" s="5"/>
      <c r="L4" s="5">
        <v>0.01673611111111111</v>
      </c>
    </row>
    <row r="5" spans="1:12" ht="12.75">
      <c r="A5" s="18" t="s">
        <v>24</v>
      </c>
      <c r="B5" s="19" t="s">
        <v>77</v>
      </c>
      <c r="C5" s="5"/>
      <c r="D5" s="5"/>
      <c r="E5" s="5"/>
      <c r="F5" s="5"/>
      <c r="G5" s="5"/>
      <c r="H5" s="5"/>
      <c r="I5" s="5"/>
      <c r="J5" s="5"/>
      <c r="K5" s="20">
        <v>0.019039351851851852</v>
      </c>
      <c r="L5" s="5"/>
    </row>
    <row r="6" spans="1:12" ht="12.75">
      <c r="A6" s="18" t="s">
        <v>10</v>
      </c>
      <c r="B6" s="19" t="s">
        <v>13</v>
      </c>
      <c r="C6" s="5"/>
      <c r="D6" s="5"/>
      <c r="E6" s="5"/>
      <c r="F6" s="5"/>
      <c r="G6" s="5"/>
      <c r="H6" s="20">
        <v>0.019756944444444445</v>
      </c>
      <c r="I6" s="5"/>
      <c r="J6" s="5"/>
      <c r="K6" s="5"/>
      <c r="L6" s="5"/>
    </row>
    <row r="7" spans="1:12" ht="12.75">
      <c r="A7" s="18" t="s">
        <v>14</v>
      </c>
      <c r="B7" s="19" t="s">
        <v>15</v>
      </c>
      <c r="C7" s="5">
        <v>0.020185185185185184</v>
      </c>
      <c r="D7" s="5">
        <v>0.019849537037037037</v>
      </c>
      <c r="E7" s="5">
        <v>0.018900462962962963</v>
      </c>
      <c r="F7" s="5">
        <v>0.01951388888888889</v>
      </c>
      <c r="G7" s="5">
        <v>0.018865740740740742</v>
      </c>
      <c r="H7" s="5"/>
      <c r="I7" s="5">
        <v>0.019351851851851853</v>
      </c>
      <c r="J7" s="5"/>
      <c r="K7" s="20">
        <v>0.018634259259259257</v>
      </c>
      <c r="L7" s="5">
        <v>0.01892361111111111</v>
      </c>
    </row>
    <row r="8" spans="1:12" ht="12.75">
      <c r="A8" s="18" t="s">
        <v>16</v>
      </c>
      <c r="B8" s="19" t="s">
        <v>17</v>
      </c>
      <c r="C8" s="5"/>
      <c r="D8" s="5">
        <v>0.017002314814814814</v>
      </c>
      <c r="E8" s="5">
        <v>0.01724537037037037</v>
      </c>
      <c r="F8" s="5">
        <v>0.017627314814814814</v>
      </c>
      <c r="G8" s="5"/>
      <c r="H8" s="5"/>
      <c r="I8" s="5"/>
      <c r="J8" s="5"/>
      <c r="K8" s="5"/>
      <c r="L8" s="5"/>
    </row>
    <row r="9" spans="1:12" ht="12.75">
      <c r="A9" s="18" t="s">
        <v>10</v>
      </c>
      <c r="B9" s="19" t="s">
        <v>18</v>
      </c>
      <c r="C9" s="5">
        <v>0.020092592592592592</v>
      </c>
      <c r="D9" s="5">
        <v>0.018449074074074073</v>
      </c>
      <c r="E9" s="20">
        <v>0.017847222222222223</v>
      </c>
      <c r="F9" s="5">
        <v>0.018564814814814815</v>
      </c>
      <c r="G9" s="5">
        <v>0.01861111111111111</v>
      </c>
      <c r="H9" s="5"/>
      <c r="I9" s="5">
        <v>0.02</v>
      </c>
      <c r="J9" s="5">
        <v>0.019247685185185184</v>
      </c>
      <c r="K9" s="5">
        <v>0.018287037037037036</v>
      </c>
      <c r="L9" s="5">
        <v>0.017939814814814815</v>
      </c>
    </row>
    <row r="10" spans="1:12" ht="12.75">
      <c r="A10" s="18" t="s">
        <v>19</v>
      </c>
      <c r="B10" s="19" t="s">
        <v>20</v>
      </c>
      <c r="C10" s="5"/>
      <c r="D10" s="5"/>
      <c r="E10" s="5">
        <v>0.019571759259259257</v>
      </c>
      <c r="F10" s="5"/>
      <c r="G10" s="5">
        <v>0.01951388888888889</v>
      </c>
      <c r="H10" s="5"/>
      <c r="I10" s="5"/>
      <c r="J10" s="5">
        <v>0.019594907407407405</v>
      </c>
      <c r="K10" s="5">
        <v>0.01826388888888889</v>
      </c>
      <c r="L10" s="20">
        <v>0.018171296296296297</v>
      </c>
    </row>
    <row r="11" spans="1:12" ht="12.75">
      <c r="A11" s="18" t="s">
        <v>10</v>
      </c>
      <c r="B11" s="19" t="s">
        <v>21</v>
      </c>
      <c r="C11" s="5">
        <v>0.01675925925925926</v>
      </c>
      <c r="D11" s="5">
        <v>0.016747685185185185</v>
      </c>
      <c r="E11" s="5">
        <v>0.015833333333333335</v>
      </c>
      <c r="F11" s="20">
        <v>0.015694444444444445</v>
      </c>
      <c r="G11" s="5">
        <v>0.016064814814814813</v>
      </c>
      <c r="H11" s="5">
        <v>0.015833333333333335</v>
      </c>
      <c r="I11" s="5"/>
      <c r="J11" s="5"/>
      <c r="K11" s="5">
        <v>0.015891203703703703</v>
      </c>
      <c r="L11" s="5"/>
    </row>
    <row r="12" spans="1:12" ht="12.75">
      <c r="A12" s="18" t="s">
        <v>10</v>
      </c>
      <c r="B12" s="19" t="s">
        <v>22</v>
      </c>
      <c r="C12" s="5"/>
      <c r="D12" s="5"/>
      <c r="E12" s="5"/>
      <c r="F12" s="5"/>
      <c r="G12" s="5"/>
      <c r="H12" s="5"/>
      <c r="I12" s="5"/>
      <c r="J12" s="5"/>
      <c r="K12" s="20">
        <v>0.01834490740740741</v>
      </c>
      <c r="L12" s="5"/>
    </row>
    <row r="13" spans="1:12" ht="12.75">
      <c r="A13" s="18" t="s">
        <v>19</v>
      </c>
      <c r="B13" s="19" t="s">
        <v>23</v>
      </c>
      <c r="C13" s="5"/>
      <c r="D13" s="5"/>
      <c r="E13" s="5">
        <v>0.021180555555555553</v>
      </c>
      <c r="F13" s="5"/>
      <c r="G13" s="5">
        <v>0.021354166666666664</v>
      </c>
      <c r="H13" s="5">
        <v>0.020520833333333332</v>
      </c>
      <c r="I13" s="5">
        <v>0.021516203703703704</v>
      </c>
      <c r="J13" s="5">
        <v>0.022291666666666668</v>
      </c>
      <c r="K13" s="20">
        <v>0.02021990740740741</v>
      </c>
      <c r="L13" s="5"/>
    </row>
    <row r="14" spans="1:12" ht="12.75">
      <c r="A14" s="18" t="s">
        <v>25</v>
      </c>
      <c r="B14" s="19" t="s">
        <v>26</v>
      </c>
      <c r="C14" s="5"/>
      <c r="D14" s="5"/>
      <c r="E14" s="5">
        <v>0.02111111111111111</v>
      </c>
      <c r="F14" s="5">
        <v>0.02144675925925926</v>
      </c>
      <c r="G14" s="5">
        <v>0.019872685185185184</v>
      </c>
      <c r="H14" s="20">
        <v>0.019768518518518515</v>
      </c>
      <c r="I14" s="5"/>
      <c r="J14" s="5">
        <v>0.021400462962962965</v>
      </c>
      <c r="K14" s="5"/>
      <c r="L14" s="5"/>
    </row>
    <row r="15" spans="1:12" ht="12.75">
      <c r="A15" s="18" t="s">
        <v>27</v>
      </c>
      <c r="B15" s="19" t="s">
        <v>28</v>
      </c>
      <c r="C15" s="5"/>
      <c r="D15" s="5"/>
      <c r="E15" s="5"/>
      <c r="F15" s="5"/>
      <c r="G15" s="5"/>
      <c r="H15" s="5"/>
      <c r="I15" s="5"/>
      <c r="J15" s="5"/>
      <c r="K15" s="20">
        <v>0.021331018518518517</v>
      </c>
      <c r="L15" s="5">
        <v>0.021504629629629627</v>
      </c>
    </row>
    <row r="16" spans="1:12" ht="12.75">
      <c r="A16" s="18" t="s">
        <v>29</v>
      </c>
      <c r="B16" s="19" t="s">
        <v>30</v>
      </c>
      <c r="C16" s="5">
        <v>0.017719907407407406</v>
      </c>
      <c r="D16" s="5"/>
      <c r="E16" s="5"/>
      <c r="F16" s="20">
        <v>0.01724537037037037</v>
      </c>
      <c r="G16" s="5">
        <v>0.017905092592592594</v>
      </c>
      <c r="H16" s="5">
        <v>0.01783564814814815</v>
      </c>
      <c r="I16" s="5">
        <v>0.019571759259259257</v>
      </c>
      <c r="J16" s="5"/>
      <c r="K16" s="5"/>
      <c r="L16" s="5"/>
    </row>
    <row r="17" spans="1:12" ht="12.75">
      <c r="A17" s="18" t="s">
        <v>33</v>
      </c>
      <c r="B17" s="19" t="s">
        <v>32</v>
      </c>
      <c r="C17" s="5">
        <v>0.018657407407407407</v>
      </c>
      <c r="D17" s="20">
        <v>0.017546296296296296</v>
      </c>
      <c r="E17" s="5">
        <v>0.01806712962962963</v>
      </c>
      <c r="F17" s="5"/>
      <c r="G17" s="5"/>
      <c r="H17" s="5"/>
      <c r="I17" s="5">
        <v>0.01783564814814815</v>
      </c>
      <c r="J17" s="5">
        <v>0.01943287037037037</v>
      </c>
      <c r="K17" s="5"/>
      <c r="L17" s="5"/>
    </row>
    <row r="18" spans="1:12" ht="12.75">
      <c r="A18" s="18" t="s">
        <v>16</v>
      </c>
      <c r="B18" s="19" t="s">
        <v>34</v>
      </c>
      <c r="C18" s="5">
        <v>0.017777777777777778</v>
      </c>
      <c r="D18" s="5"/>
      <c r="E18" s="5"/>
      <c r="F18" s="5"/>
      <c r="G18" s="20">
        <v>0.016655092592592593</v>
      </c>
      <c r="H18" s="5"/>
      <c r="I18" s="5">
        <v>0.017118055555555556</v>
      </c>
      <c r="J18" s="5">
        <v>0.017905092592592594</v>
      </c>
      <c r="K18" s="5"/>
      <c r="L18" s="5"/>
    </row>
    <row r="19" spans="1:12" ht="12.75">
      <c r="A19" s="18" t="s">
        <v>19</v>
      </c>
      <c r="B19" s="19" t="s">
        <v>35</v>
      </c>
      <c r="C19" s="5"/>
      <c r="D19" s="5">
        <v>0.017395833333333336</v>
      </c>
      <c r="E19" s="5"/>
      <c r="F19" s="20">
        <v>0.016307870370370372</v>
      </c>
      <c r="G19" s="5">
        <v>0.01673611111111111</v>
      </c>
      <c r="H19" s="5">
        <v>0.016400462962962964</v>
      </c>
      <c r="I19" s="5">
        <v>0.017407407407407406</v>
      </c>
      <c r="J19" s="5"/>
      <c r="K19" s="5">
        <v>0.016412037037037037</v>
      </c>
      <c r="L19" s="5">
        <v>0.01644675925925926</v>
      </c>
    </row>
    <row r="20" spans="1:12" ht="12.75">
      <c r="A20" s="18" t="s">
        <v>27</v>
      </c>
      <c r="B20" s="19" t="s">
        <v>36</v>
      </c>
      <c r="C20" s="5"/>
      <c r="D20" s="5"/>
      <c r="E20" s="5"/>
      <c r="F20" s="5"/>
      <c r="G20" s="5"/>
      <c r="H20" s="5">
        <v>0.022881944444444444</v>
      </c>
      <c r="I20" s="5">
        <v>0.02480324074074074</v>
      </c>
      <c r="J20" s="5"/>
      <c r="K20" s="5"/>
      <c r="L20" s="20">
        <v>0.022615740740740742</v>
      </c>
    </row>
    <row r="21" spans="1:12" ht="12.75">
      <c r="A21" s="18" t="s">
        <v>16</v>
      </c>
      <c r="B21" s="19" t="s">
        <v>37</v>
      </c>
      <c r="C21" s="5">
        <v>0.019212962962962963</v>
      </c>
      <c r="D21" s="5">
        <v>0.019699074074074074</v>
      </c>
      <c r="E21" s="5"/>
      <c r="F21" s="5">
        <v>0.021921296296296296</v>
      </c>
      <c r="G21" s="5"/>
      <c r="H21" s="5"/>
      <c r="I21" s="5"/>
      <c r="J21" s="5"/>
      <c r="K21" s="5">
        <v>0.020729166666666667</v>
      </c>
      <c r="L21" s="5">
        <v>0.02008101851851852</v>
      </c>
    </row>
    <row r="22" spans="1:12" ht="12.75">
      <c r="A22" s="18" t="s">
        <v>16</v>
      </c>
      <c r="B22" s="19" t="s">
        <v>38</v>
      </c>
      <c r="C22" s="5">
        <v>0.021238425925925924</v>
      </c>
      <c r="D22" s="5">
        <v>0.022777777777777775</v>
      </c>
      <c r="E22" s="5">
        <v>0.021261574074074075</v>
      </c>
      <c r="F22" s="5"/>
      <c r="G22" s="20">
        <v>0.020891203703703703</v>
      </c>
      <c r="H22" s="5"/>
      <c r="I22" s="5"/>
      <c r="J22" s="5"/>
      <c r="K22" s="5"/>
      <c r="L22" s="5"/>
    </row>
    <row r="23" spans="1:12" ht="12.75">
      <c r="A23" s="18" t="s">
        <v>19</v>
      </c>
      <c r="B23" s="19" t="s">
        <v>39</v>
      </c>
      <c r="C23" s="5"/>
      <c r="D23" s="5"/>
      <c r="E23" s="20">
        <v>0.020266203703703703</v>
      </c>
      <c r="F23" s="5"/>
      <c r="G23" s="5"/>
      <c r="H23" s="5"/>
      <c r="I23" s="5"/>
      <c r="J23" s="5"/>
      <c r="K23" s="5"/>
      <c r="L23" s="5"/>
    </row>
    <row r="24" spans="1:12" ht="12.75">
      <c r="A24" s="18" t="s">
        <v>25</v>
      </c>
      <c r="B24" s="19" t="s">
        <v>40</v>
      </c>
      <c r="C24" s="5"/>
      <c r="D24" s="5"/>
      <c r="E24" s="5"/>
      <c r="F24" s="5"/>
      <c r="G24" s="5"/>
      <c r="H24" s="5"/>
      <c r="I24" s="5"/>
      <c r="J24" s="5"/>
      <c r="K24" s="20">
        <v>0.016377314814814813</v>
      </c>
      <c r="L24" s="5"/>
    </row>
    <row r="25" spans="1:12" ht="12.75">
      <c r="A25" s="18" t="s">
        <v>25</v>
      </c>
      <c r="B25" s="19" t="s">
        <v>41</v>
      </c>
      <c r="C25" s="5">
        <v>0.01996527777777778</v>
      </c>
      <c r="D25" s="5"/>
      <c r="E25" s="5">
        <v>0.019363425925925926</v>
      </c>
      <c r="F25" s="5"/>
      <c r="G25" s="20">
        <v>0.01912037037037037</v>
      </c>
      <c r="H25" s="5">
        <v>0.019293981481481485</v>
      </c>
      <c r="I25" s="5">
        <v>0.01965277777777778</v>
      </c>
      <c r="J25" s="5">
        <v>0.021400462962962965</v>
      </c>
      <c r="K25" s="5"/>
      <c r="L25" s="5"/>
    </row>
    <row r="26" spans="1:12" ht="12.75">
      <c r="A26" s="18" t="s">
        <v>42</v>
      </c>
      <c r="B26" s="19" t="s">
        <v>75</v>
      </c>
      <c r="C26" s="5">
        <v>0.024201388888888887</v>
      </c>
      <c r="D26" s="5"/>
      <c r="E26" s="5"/>
      <c r="F26" s="5">
        <v>0.021631944444444443</v>
      </c>
      <c r="G26" s="5">
        <v>0.01982638888888889</v>
      </c>
      <c r="H26" s="20">
        <v>0.019178240740740742</v>
      </c>
      <c r="I26" s="5">
        <v>0.019282407407407408</v>
      </c>
      <c r="J26" s="5">
        <v>0.020127314814814817</v>
      </c>
      <c r="K26" s="5">
        <v>0.02013888888888889</v>
      </c>
      <c r="L26" s="5"/>
    </row>
    <row r="27" spans="1:12" ht="12.75">
      <c r="A27" s="18" t="s">
        <v>25</v>
      </c>
      <c r="B27" s="19" t="s">
        <v>73</v>
      </c>
      <c r="C27" s="5">
        <v>0.02096064814814815</v>
      </c>
      <c r="D27" s="5">
        <v>0.021145833333333332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18" t="s">
        <v>19</v>
      </c>
      <c r="B28" s="19" t="s">
        <v>43</v>
      </c>
      <c r="C28" s="5"/>
      <c r="D28" s="5"/>
      <c r="E28" s="5"/>
      <c r="F28" s="20">
        <v>0.019421296296296294</v>
      </c>
      <c r="G28" s="5">
        <v>0.02011574074074074</v>
      </c>
      <c r="H28" s="5">
        <v>0.021122685185185185</v>
      </c>
      <c r="I28" s="5"/>
      <c r="J28" s="5"/>
      <c r="K28" s="5"/>
      <c r="L28" s="5"/>
    </row>
    <row r="29" spans="1:12" ht="12.75">
      <c r="A29" s="18" t="s">
        <v>25</v>
      </c>
      <c r="B29" s="19" t="s">
        <v>43</v>
      </c>
      <c r="C29" s="21">
        <v>0.02327546296296296</v>
      </c>
      <c r="D29" s="5"/>
      <c r="E29" s="5"/>
      <c r="F29" s="5"/>
      <c r="G29" s="5"/>
      <c r="H29" s="5"/>
      <c r="I29" s="5"/>
      <c r="J29" s="5"/>
      <c r="K29" s="5"/>
      <c r="L29" s="5"/>
    </row>
    <row r="30" spans="1:12" ht="12.75">
      <c r="A30" s="18" t="s">
        <v>24</v>
      </c>
      <c r="B30" s="19" t="s">
        <v>43</v>
      </c>
      <c r="C30" s="5"/>
      <c r="D30" s="5"/>
      <c r="E30" s="5">
        <v>0.021458333333333333</v>
      </c>
      <c r="F30" s="20">
        <v>0.017870370370370373</v>
      </c>
      <c r="G30" s="5"/>
      <c r="H30" s="5"/>
      <c r="I30" s="5"/>
      <c r="J30" s="5"/>
      <c r="K30" s="5"/>
      <c r="L30" s="5"/>
    </row>
    <row r="31" spans="1:12" ht="12.75">
      <c r="A31" s="18" t="s">
        <v>25</v>
      </c>
      <c r="B31" s="19" t="s">
        <v>96</v>
      </c>
      <c r="C31" s="5"/>
      <c r="D31" s="5"/>
      <c r="E31" s="5"/>
      <c r="F31" s="20"/>
      <c r="G31" s="5"/>
      <c r="H31" s="5"/>
      <c r="I31" s="5"/>
      <c r="J31" s="5"/>
      <c r="K31" s="5"/>
      <c r="L31" s="5"/>
    </row>
    <row r="32" spans="1:12" ht="12.75">
      <c r="A32" s="18" t="s">
        <v>31</v>
      </c>
      <c r="B32" s="19" t="s">
        <v>44</v>
      </c>
      <c r="C32" s="21">
        <v>0.02091435185185185</v>
      </c>
      <c r="D32" s="5">
        <v>0.021493055555555557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18" t="s">
        <v>24</v>
      </c>
      <c r="B33" s="19" t="s">
        <v>45</v>
      </c>
      <c r="C33" s="5"/>
      <c r="D33" s="5"/>
      <c r="E33" s="5"/>
      <c r="F33" s="5"/>
      <c r="G33" s="5"/>
      <c r="H33" s="5"/>
      <c r="I33" s="5"/>
      <c r="J33" s="20">
        <v>0.02704861111111111</v>
      </c>
      <c r="K33" s="5"/>
      <c r="L33" s="5"/>
    </row>
    <row r="34" spans="1:12" ht="12.75">
      <c r="A34" s="18" t="s">
        <v>46</v>
      </c>
      <c r="B34" s="19" t="s">
        <v>47</v>
      </c>
      <c r="C34" s="5"/>
      <c r="D34" s="5"/>
      <c r="E34" s="5"/>
      <c r="F34" s="5"/>
      <c r="G34" s="5">
        <v>0.018541666666666668</v>
      </c>
      <c r="H34" s="20">
        <v>0.018148148148148146</v>
      </c>
      <c r="I34" s="5">
        <v>0.018819444444444448</v>
      </c>
      <c r="J34" s="5">
        <v>0.019849537037037037</v>
      </c>
      <c r="K34" s="5"/>
      <c r="L34" s="5"/>
    </row>
    <row r="35" spans="1:12" ht="12.75">
      <c r="A35" s="18" t="s">
        <v>48</v>
      </c>
      <c r="B35" s="19" t="s">
        <v>47</v>
      </c>
      <c r="C35" s="5"/>
      <c r="D35" s="5"/>
      <c r="E35" s="5"/>
      <c r="F35" s="5"/>
      <c r="G35" s="5"/>
      <c r="H35" s="5"/>
      <c r="I35" s="5"/>
      <c r="J35" s="5"/>
      <c r="K35" s="5"/>
      <c r="L35" s="20">
        <v>0.017083333333333336</v>
      </c>
    </row>
    <row r="36" spans="1:12" ht="12.75">
      <c r="A36" s="18" t="s">
        <v>19</v>
      </c>
      <c r="B36" s="19" t="s">
        <v>49</v>
      </c>
      <c r="C36" s="5"/>
      <c r="D36" s="5"/>
      <c r="E36" s="5"/>
      <c r="F36" s="5"/>
      <c r="G36" s="5"/>
      <c r="H36" s="5"/>
      <c r="I36" s="5"/>
      <c r="J36" s="5"/>
      <c r="K36" s="20">
        <v>0.023125</v>
      </c>
      <c r="L36" s="5"/>
    </row>
    <row r="37" spans="1:12" ht="12.75">
      <c r="A37" s="18" t="s">
        <v>24</v>
      </c>
      <c r="B37" s="19" t="s">
        <v>49</v>
      </c>
      <c r="C37" s="5"/>
      <c r="D37" s="5"/>
      <c r="E37" s="5"/>
      <c r="F37" s="20">
        <v>0.01800925925925926</v>
      </c>
      <c r="G37" s="5"/>
      <c r="H37" s="5"/>
      <c r="I37" s="5"/>
      <c r="J37" s="5"/>
      <c r="K37" s="5"/>
      <c r="L37" s="5"/>
    </row>
    <row r="38" spans="1:12" ht="12.75">
      <c r="A38" s="18" t="s">
        <v>16</v>
      </c>
      <c r="B38" s="19" t="s">
        <v>50</v>
      </c>
      <c r="C38" s="5"/>
      <c r="D38" s="5"/>
      <c r="E38" s="5"/>
      <c r="F38" s="5"/>
      <c r="G38" s="5"/>
      <c r="H38" s="5"/>
      <c r="I38" s="5"/>
      <c r="J38" s="5">
        <v>0.01834490740740741</v>
      </c>
      <c r="K38" s="5"/>
      <c r="L38" s="20">
        <v>0.017881944444444443</v>
      </c>
    </row>
    <row r="39" spans="1:12" ht="12.75">
      <c r="A39" s="18" t="s">
        <v>51</v>
      </c>
      <c r="B39" s="19" t="s">
        <v>52</v>
      </c>
      <c r="C39" s="5"/>
      <c r="D39" s="5">
        <v>0.01704861111111111</v>
      </c>
      <c r="E39" s="5">
        <v>0.017037037037037038</v>
      </c>
      <c r="F39" s="20">
        <v>0.016805555555555556</v>
      </c>
      <c r="G39" s="5"/>
      <c r="H39" s="5">
        <v>0.016840277777777777</v>
      </c>
      <c r="I39" s="5">
        <v>0.01744212962962963</v>
      </c>
      <c r="J39" s="5">
        <v>0.017939814814814815</v>
      </c>
      <c r="K39" s="5">
        <v>0.017372685185185185</v>
      </c>
      <c r="L39" s="5">
        <v>0.017372685185185185</v>
      </c>
    </row>
    <row r="40" spans="1:12" ht="12.75">
      <c r="A40" s="18" t="s">
        <v>16</v>
      </c>
      <c r="B40" s="19" t="s">
        <v>53</v>
      </c>
      <c r="C40" s="21">
        <v>0.02290509259259259</v>
      </c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18" t="s">
        <v>46</v>
      </c>
      <c r="B41" s="19" t="s">
        <v>53</v>
      </c>
      <c r="C41" s="5">
        <v>0.019918981481481482</v>
      </c>
      <c r="D41" s="5"/>
      <c r="E41" s="5"/>
      <c r="F41" s="5"/>
      <c r="G41" s="5">
        <v>0.024027777777777776</v>
      </c>
      <c r="H41" s="5"/>
      <c r="I41" s="5">
        <v>0.019988425925925927</v>
      </c>
      <c r="J41" s="5">
        <v>0.021041666666666667</v>
      </c>
      <c r="K41" s="5">
        <v>0.01945601851851852</v>
      </c>
      <c r="L41" s="20">
        <v>0.019050925925925926</v>
      </c>
    </row>
    <row r="42" spans="1:12" ht="12.75">
      <c r="A42" s="18" t="s">
        <v>27</v>
      </c>
      <c r="B42" s="19" t="s">
        <v>54</v>
      </c>
      <c r="C42" s="5"/>
      <c r="D42" s="5">
        <v>0.021585648148148145</v>
      </c>
      <c r="E42" s="5"/>
      <c r="F42" s="20">
        <v>0.018449074074074073</v>
      </c>
      <c r="G42" s="5">
        <v>0.019918981481481482</v>
      </c>
      <c r="H42" s="5">
        <v>0.02130787037037037</v>
      </c>
      <c r="I42" s="5"/>
      <c r="J42" s="5"/>
      <c r="K42" s="5">
        <v>0.019571759259259257</v>
      </c>
      <c r="L42" s="5">
        <v>0.01960648148148148</v>
      </c>
    </row>
    <row r="43" spans="1:12" ht="12.75">
      <c r="A43" s="18" t="s">
        <v>31</v>
      </c>
      <c r="B43" s="19" t="s">
        <v>55</v>
      </c>
      <c r="C43" s="5"/>
      <c r="D43" s="5"/>
      <c r="E43" s="5"/>
      <c r="F43" s="5"/>
      <c r="G43" s="5"/>
      <c r="H43" s="5"/>
      <c r="I43" s="5"/>
      <c r="J43" s="5">
        <v>0.024386574074074074</v>
      </c>
      <c r="K43" s="5"/>
      <c r="L43" s="20">
        <v>0.022939814814814816</v>
      </c>
    </row>
    <row r="44" spans="1:12" ht="12.75">
      <c r="A44" s="18" t="s">
        <v>16</v>
      </c>
      <c r="B44" s="19" t="s">
        <v>56</v>
      </c>
      <c r="C44" s="5"/>
      <c r="D44" s="5"/>
      <c r="E44" s="5"/>
      <c r="F44" s="5"/>
      <c r="G44" s="5"/>
      <c r="H44" s="5"/>
      <c r="I44" s="20">
        <v>0.018969907407407408</v>
      </c>
      <c r="J44" s="5">
        <v>0.01994212962962963</v>
      </c>
      <c r="K44" s="5"/>
      <c r="L44" s="5"/>
    </row>
    <row r="45" spans="1:12" ht="12.75">
      <c r="A45" s="18" t="s">
        <v>12</v>
      </c>
      <c r="B45" s="19" t="s">
        <v>57</v>
      </c>
      <c r="C45" s="5">
        <v>0.018819444444444448</v>
      </c>
      <c r="D45" s="5"/>
      <c r="E45" s="5"/>
      <c r="F45" s="5">
        <v>0.017569444444444447</v>
      </c>
      <c r="G45" s="5"/>
      <c r="H45" s="20">
        <v>0.01678240740740741</v>
      </c>
      <c r="I45" s="5"/>
      <c r="J45" s="5"/>
      <c r="K45" s="5">
        <v>0.01741898148148148</v>
      </c>
      <c r="L45" s="5">
        <v>0.017719907407407406</v>
      </c>
    </row>
    <row r="46" spans="1:12" ht="12.75">
      <c r="A46" s="18" t="s">
        <v>46</v>
      </c>
      <c r="B46" s="19" t="s">
        <v>58</v>
      </c>
      <c r="C46" s="5"/>
      <c r="D46" s="5">
        <v>0.02351851851851852</v>
      </c>
      <c r="E46" s="5"/>
      <c r="F46" s="5"/>
      <c r="G46" s="5">
        <v>0.023703703703703703</v>
      </c>
      <c r="H46" s="5"/>
      <c r="I46" s="20">
        <v>0.02318287037037037</v>
      </c>
      <c r="J46" s="5"/>
      <c r="K46" s="5"/>
      <c r="L46" s="5"/>
    </row>
    <row r="47" spans="1:12" ht="12.75">
      <c r="A47" s="18" t="s">
        <v>25</v>
      </c>
      <c r="B47" s="19" t="s">
        <v>59</v>
      </c>
      <c r="C47" s="5"/>
      <c r="D47" s="5"/>
      <c r="E47" s="5"/>
      <c r="F47" s="5">
        <v>0.019502314814814816</v>
      </c>
      <c r="G47" s="20">
        <v>0.018541666666666668</v>
      </c>
      <c r="H47" s="5"/>
      <c r="I47" s="5"/>
      <c r="J47" s="5"/>
      <c r="K47" s="5">
        <v>0.018784722222222223</v>
      </c>
      <c r="L47" s="5">
        <v>0.019675925925925927</v>
      </c>
    </row>
    <row r="48" spans="1:12" ht="12.75">
      <c r="A48" s="18" t="s">
        <v>19</v>
      </c>
      <c r="B48" s="19" t="s">
        <v>60</v>
      </c>
      <c r="C48" s="5"/>
      <c r="D48" s="5"/>
      <c r="E48" s="5"/>
      <c r="F48" s="5"/>
      <c r="G48" s="5"/>
      <c r="H48" s="20">
        <v>0.018171296296296297</v>
      </c>
      <c r="I48" s="5"/>
      <c r="J48" s="5"/>
      <c r="K48" s="5"/>
      <c r="L48" s="5">
        <v>0.01866898148148148</v>
      </c>
    </row>
    <row r="49" spans="1:12" ht="12.75">
      <c r="A49" s="18" t="s">
        <v>19</v>
      </c>
      <c r="B49" s="19" t="s">
        <v>61</v>
      </c>
      <c r="C49" s="5"/>
      <c r="D49" s="5"/>
      <c r="E49" s="5"/>
      <c r="F49" s="5"/>
      <c r="G49" s="5"/>
      <c r="H49" s="5">
        <v>0.023587962962962963</v>
      </c>
      <c r="I49" s="5"/>
      <c r="J49" s="5"/>
      <c r="K49" s="20">
        <v>0.02082175925925926</v>
      </c>
      <c r="L49" s="5">
        <v>0.02171296296296296</v>
      </c>
    </row>
    <row r="50" spans="1:12" ht="12.75">
      <c r="A50" s="18" t="s">
        <v>19</v>
      </c>
      <c r="B50" s="19" t="s">
        <v>62</v>
      </c>
      <c r="C50" s="5">
        <v>0.02090277777777778</v>
      </c>
      <c r="D50" s="5">
        <v>0.020462962962962964</v>
      </c>
      <c r="E50" s="5"/>
      <c r="F50" s="5">
        <v>0.019131944444444444</v>
      </c>
      <c r="G50" s="5">
        <v>0.018854166666666665</v>
      </c>
      <c r="H50" s="5"/>
      <c r="I50" s="5">
        <v>0.018877314814814816</v>
      </c>
      <c r="J50" s="5">
        <v>0.01962962962962963</v>
      </c>
      <c r="K50" s="20">
        <v>0.01869212962962963</v>
      </c>
      <c r="L50" s="5"/>
    </row>
    <row r="51" spans="1:12" ht="12.75">
      <c r="A51" s="18" t="s">
        <v>16</v>
      </c>
      <c r="B51" s="19" t="s">
        <v>63</v>
      </c>
      <c r="C51" s="5"/>
      <c r="D51" s="5">
        <v>0.025636574074074072</v>
      </c>
      <c r="E51" s="5"/>
      <c r="F51" s="5"/>
      <c r="G51" s="5"/>
      <c r="H51" s="5"/>
      <c r="I51" s="5"/>
      <c r="J51" s="5"/>
      <c r="K51" s="20">
        <v>0.023993055555555556</v>
      </c>
      <c r="L51" s="5"/>
    </row>
    <row r="52" spans="1:12" ht="12.75">
      <c r="A52" s="18" t="s">
        <v>12</v>
      </c>
      <c r="B52" s="19" t="s">
        <v>63</v>
      </c>
      <c r="C52" s="5"/>
      <c r="D52" s="5"/>
      <c r="E52" s="5">
        <v>0.018310185185185186</v>
      </c>
      <c r="F52" s="5"/>
      <c r="G52" s="5">
        <v>0.017465277777777777</v>
      </c>
      <c r="H52" s="5"/>
      <c r="I52" s="5"/>
      <c r="J52" s="5"/>
      <c r="K52" s="5">
        <v>0.017719907407407406</v>
      </c>
      <c r="L52" s="20">
        <v>0.01726851851851852</v>
      </c>
    </row>
    <row r="53" spans="1:12" ht="12.75">
      <c r="A53" s="18" t="s">
        <v>19</v>
      </c>
      <c r="B53" s="19" t="s">
        <v>64</v>
      </c>
      <c r="C53" s="5"/>
      <c r="D53" s="5"/>
      <c r="E53" s="5"/>
      <c r="F53" s="5"/>
      <c r="G53" s="5"/>
      <c r="H53" s="5">
        <v>0.01958333333333333</v>
      </c>
      <c r="I53" s="5"/>
      <c r="J53" s="5"/>
      <c r="K53" s="5"/>
      <c r="L53" s="20">
        <v>0.017905092592592594</v>
      </c>
    </row>
    <row r="54" spans="1:12" ht="12.75">
      <c r="A54" s="18" t="s">
        <v>16</v>
      </c>
      <c r="B54" s="19" t="s">
        <v>65</v>
      </c>
      <c r="C54" s="5">
        <v>0.01974537037037037</v>
      </c>
      <c r="D54" s="5"/>
      <c r="E54" s="20">
        <v>0.018738425925925926</v>
      </c>
      <c r="F54" s="5"/>
      <c r="G54" s="5"/>
      <c r="H54" s="5"/>
      <c r="I54" s="5"/>
      <c r="J54" s="5"/>
      <c r="K54" s="5">
        <v>0.018796296296296297</v>
      </c>
      <c r="L54" s="5"/>
    </row>
    <row r="55" spans="1:12" ht="12.75">
      <c r="A55" s="18" t="s">
        <v>19</v>
      </c>
      <c r="B55" s="19" t="s">
        <v>66</v>
      </c>
      <c r="C55" s="5"/>
      <c r="D55" s="5"/>
      <c r="E55" s="5"/>
      <c r="F55" s="5"/>
      <c r="G55" s="5"/>
      <c r="H55" s="5">
        <v>0.0234375</v>
      </c>
      <c r="I55" s="5"/>
      <c r="J55" s="5"/>
      <c r="K55" s="5"/>
      <c r="L55" s="20">
        <v>0.02310185185185185</v>
      </c>
    </row>
    <row r="56" spans="1:12" ht="12.75">
      <c r="A56" s="18" t="s">
        <v>46</v>
      </c>
      <c r="B56" s="19" t="s">
        <v>66</v>
      </c>
      <c r="C56" s="5"/>
      <c r="D56" s="5"/>
      <c r="E56" s="5"/>
      <c r="F56" s="5"/>
      <c r="G56" s="5"/>
      <c r="H56" s="5"/>
      <c r="I56" s="20">
        <v>0.020497685185185185</v>
      </c>
      <c r="J56" s="5"/>
      <c r="K56" s="5"/>
      <c r="L56" s="5"/>
    </row>
    <row r="57" spans="1:12" ht="12.75">
      <c r="A57" s="18" t="s">
        <v>25</v>
      </c>
      <c r="B57" s="19" t="s">
        <v>68</v>
      </c>
      <c r="C57" s="5"/>
      <c r="D57" s="5"/>
      <c r="E57" s="5"/>
      <c r="F57" s="5"/>
      <c r="G57" s="5"/>
      <c r="H57" s="20">
        <v>0.018472222222222223</v>
      </c>
      <c r="I57" s="5"/>
      <c r="J57" s="5">
        <v>0.01912037037037037</v>
      </c>
      <c r="K57" s="5"/>
      <c r="L57" s="5"/>
    </row>
    <row r="58" spans="1:12" ht="12.75">
      <c r="A58" s="18" t="s">
        <v>46</v>
      </c>
      <c r="B58" s="19" t="s">
        <v>76</v>
      </c>
      <c r="C58" s="5"/>
      <c r="D58" s="5"/>
      <c r="E58" s="5"/>
      <c r="F58" s="5"/>
      <c r="G58" s="5"/>
      <c r="H58" s="5"/>
      <c r="I58" s="5">
        <v>0.0212962962962963</v>
      </c>
      <c r="J58" s="5"/>
      <c r="K58" s="5"/>
      <c r="L58" s="20">
        <v>0.02011574074074074</v>
      </c>
    </row>
    <row r="59" spans="1:12" ht="12.75">
      <c r="A59" s="18" t="s">
        <v>46</v>
      </c>
      <c r="B59" s="19" t="s">
        <v>74</v>
      </c>
      <c r="C59" s="5"/>
      <c r="D59" s="5"/>
      <c r="E59" s="5"/>
      <c r="F59" s="20">
        <v>0.01894675925925926</v>
      </c>
      <c r="G59" s="5"/>
      <c r="H59" s="5">
        <v>0.01909722222222222</v>
      </c>
      <c r="I59" s="5"/>
      <c r="J59" s="5"/>
      <c r="K59" s="5"/>
      <c r="L59" s="5"/>
    </row>
    <row r="60" spans="1:12" ht="12.75">
      <c r="A60" s="18" t="s">
        <v>19</v>
      </c>
      <c r="B60" s="19" t="s">
        <v>69</v>
      </c>
      <c r="C60" s="5"/>
      <c r="D60" s="5"/>
      <c r="E60" s="5"/>
      <c r="F60" s="5"/>
      <c r="G60" s="5"/>
      <c r="H60" s="5"/>
      <c r="I60" s="5"/>
      <c r="J60" s="5">
        <v>0.017858796296296296</v>
      </c>
      <c r="K60" s="20">
        <v>0.015902777777777776</v>
      </c>
      <c r="L60" s="5"/>
    </row>
    <row r="61" spans="1:12" ht="12.75">
      <c r="A61" s="18" t="s">
        <v>24</v>
      </c>
      <c r="B61" s="19" t="s">
        <v>70</v>
      </c>
      <c r="C61" s="5"/>
      <c r="D61" s="5"/>
      <c r="E61" s="20">
        <v>0.016747685185185185</v>
      </c>
      <c r="F61" s="5">
        <v>0.016944444444444443</v>
      </c>
      <c r="G61" s="5">
        <v>0.01721064814814815</v>
      </c>
      <c r="H61" s="5">
        <v>0.018020833333333333</v>
      </c>
      <c r="I61" s="5"/>
      <c r="J61" s="5"/>
      <c r="K61" s="5"/>
      <c r="L61" s="5"/>
    </row>
    <row r="62" spans="1:12" ht="12.75">
      <c r="A62" s="18" t="s">
        <v>27</v>
      </c>
      <c r="B62" s="19" t="s">
        <v>71</v>
      </c>
      <c r="C62" s="5"/>
      <c r="D62" s="5"/>
      <c r="E62" s="5"/>
      <c r="F62" s="5"/>
      <c r="G62" s="5"/>
      <c r="H62" s="5"/>
      <c r="I62" s="20">
        <v>0.01912037037037037</v>
      </c>
      <c r="J62" s="5"/>
      <c r="K62" s="5"/>
      <c r="L62" s="5"/>
    </row>
  </sheetData>
  <sheetProtection/>
  <printOptions/>
  <pageMargins left="0" right="0" top="0.1968503937007874" bottom="0" header="0" footer="0"/>
  <pageSetup horizontalDpi="300" verticalDpi="300" orientation="landscape" paperSize="8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0"/>
  <sheetViews>
    <sheetView showGridLines="0" tabSelected="1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7" sqref="G37"/>
    </sheetView>
  </sheetViews>
  <sheetFormatPr defaultColWidth="9.140625" defaultRowHeight="12.75"/>
  <cols>
    <col min="1" max="1" width="3.421875" style="8" customWidth="1"/>
    <col min="2" max="2" width="20.57421875" style="8" customWidth="1"/>
    <col min="3" max="6" width="14.7109375" style="8" customWidth="1"/>
    <col min="7" max="7" width="14.7109375" style="8" bestFit="1" customWidth="1"/>
    <col min="8" max="16384" width="9.140625" style="8" customWidth="1"/>
  </cols>
  <sheetData>
    <row r="1" ht="19.5" customHeight="1"/>
    <row r="2" spans="2:7" ht="19.5" customHeight="1">
      <c r="B2" s="6" t="s">
        <v>92</v>
      </c>
      <c r="C2" s="6" t="s">
        <v>122</v>
      </c>
      <c r="D2" s="6"/>
      <c r="E2" s="6"/>
      <c r="F2" s="7"/>
      <c r="G2" s="17">
        <v>40565</v>
      </c>
    </row>
    <row r="3" spans="2:7" ht="19.5" customHeight="1">
      <c r="B3" s="9"/>
      <c r="C3" s="9"/>
      <c r="D3" s="9"/>
      <c r="E3" s="9"/>
      <c r="F3" s="9"/>
      <c r="G3" s="9"/>
    </row>
    <row r="4" spans="2:7" ht="19.5" customHeight="1">
      <c r="B4" s="10"/>
      <c r="C4" s="10"/>
      <c r="D4" s="11" t="s">
        <v>0</v>
      </c>
      <c r="E4" s="11" t="s">
        <v>3</v>
      </c>
      <c r="F4" s="11" t="s">
        <v>1</v>
      </c>
      <c r="G4" s="11" t="s">
        <v>3</v>
      </c>
    </row>
    <row r="5" spans="2:7" ht="19.5" customHeight="1">
      <c r="B5" s="12" t="s">
        <v>2</v>
      </c>
      <c r="C5" s="12" t="s">
        <v>3</v>
      </c>
      <c r="D5" s="13" t="s">
        <v>4</v>
      </c>
      <c r="E5" s="13" t="s">
        <v>4</v>
      </c>
      <c r="F5" s="13" t="s">
        <v>5</v>
      </c>
      <c r="G5" s="13" t="s">
        <v>5</v>
      </c>
    </row>
    <row r="6" spans="2:7" ht="15" customHeight="1">
      <c r="B6" s="15" t="s">
        <v>129</v>
      </c>
      <c r="C6" s="23">
        <v>0</v>
      </c>
      <c r="D6" s="14">
        <v>0.01730324074074074</v>
      </c>
      <c r="E6" s="14">
        <f>IF(D6="DNR","-",IF(D6,+D6-C6,""))</f>
        <v>0.01730324074074074</v>
      </c>
      <c r="F6" s="22">
        <v>1</v>
      </c>
      <c r="G6" s="22">
        <v>6</v>
      </c>
    </row>
    <row r="7" spans="2:7" ht="15" customHeight="1">
      <c r="B7" s="15"/>
      <c r="C7" s="23"/>
      <c r="D7" s="14"/>
      <c r="E7" s="14"/>
      <c r="F7" s="22"/>
      <c r="G7" s="22"/>
    </row>
    <row r="8" spans="2:7" ht="15" customHeight="1">
      <c r="B8" s="15" t="s">
        <v>89</v>
      </c>
      <c r="C8" s="23">
        <v>0.0006944444444444445</v>
      </c>
      <c r="D8" s="14">
        <v>0.01741898148148148</v>
      </c>
      <c r="E8" s="14">
        <f>IF(D8="DNR","-",IF(D8,+D8-C8,""))</f>
        <v>0.016724537037037034</v>
      </c>
      <c r="F8" s="22">
        <v>2</v>
      </c>
      <c r="G8" s="22">
        <v>1</v>
      </c>
    </row>
    <row r="9" spans="2:7" ht="15" customHeight="1">
      <c r="B9" s="15"/>
      <c r="C9" s="23"/>
      <c r="D9" s="14"/>
      <c r="E9" s="14"/>
      <c r="F9" s="22"/>
      <c r="G9" s="22"/>
    </row>
    <row r="10" spans="2:7" ht="15" customHeight="1">
      <c r="B10" s="15" t="s">
        <v>184</v>
      </c>
      <c r="C10" s="23">
        <v>0.0006944444444444445</v>
      </c>
      <c r="D10" s="14">
        <v>0.01875</v>
      </c>
      <c r="E10" s="14">
        <f>IF(D10="DNR","-",IF(D10,+D10-C10,""))</f>
        <v>0.018055555555555554</v>
      </c>
      <c r="F10" s="22">
        <v>4</v>
      </c>
      <c r="G10" s="22">
        <v>9</v>
      </c>
    </row>
    <row r="11" spans="2:7" ht="15" customHeight="1">
      <c r="B11" s="15"/>
      <c r="C11" s="23"/>
      <c r="D11" s="14"/>
      <c r="E11" s="14"/>
      <c r="F11" s="22"/>
      <c r="G11" s="22"/>
    </row>
    <row r="12" spans="2:7" ht="15" customHeight="1">
      <c r="B12" s="15" t="s">
        <v>104</v>
      </c>
      <c r="C12" s="23">
        <v>0.0012152777777777778</v>
      </c>
      <c r="D12" s="14" t="s">
        <v>124</v>
      </c>
      <c r="E12" s="14" t="str">
        <f>IF(D12="DNR","-",IF(D12,+D12-C12,""))</f>
        <v>-</v>
      </c>
      <c r="F12" s="22" t="s">
        <v>125</v>
      </c>
      <c r="G12" s="22" t="s">
        <v>125</v>
      </c>
    </row>
    <row r="13" spans="2:7" ht="15" customHeight="1">
      <c r="B13" s="15"/>
      <c r="C13" s="23"/>
      <c r="D13" s="14"/>
      <c r="E13" s="14"/>
      <c r="F13" s="22"/>
      <c r="G13" s="22"/>
    </row>
    <row r="14" spans="2:7" ht="15" customHeight="1">
      <c r="B14" s="15" t="s">
        <v>103</v>
      </c>
      <c r="C14" s="23">
        <v>0.0012152777777777778</v>
      </c>
      <c r="D14" s="14" t="s">
        <v>124</v>
      </c>
      <c r="E14" s="14" t="str">
        <f>IF(D14="DNR","-",IF(D14,+D14-C14,""))</f>
        <v>-</v>
      </c>
      <c r="F14" s="22" t="s">
        <v>125</v>
      </c>
      <c r="G14" s="22" t="s">
        <v>125</v>
      </c>
    </row>
    <row r="15" spans="2:7" ht="15" customHeight="1">
      <c r="B15" s="15"/>
      <c r="C15" s="23"/>
      <c r="D15" s="14"/>
      <c r="E15" s="14"/>
      <c r="F15" s="22"/>
      <c r="G15" s="22"/>
    </row>
    <row r="16" spans="2:7" ht="15" customHeight="1">
      <c r="B16" s="15" t="s">
        <v>90</v>
      </c>
      <c r="C16" s="23">
        <v>0.0015625</v>
      </c>
      <c r="D16" s="14">
        <v>0.01835648148148148</v>
      </c>
      <c r="E16" s="14">
        <f>IF(D16="DNR","-",IF(D16,+D16-C16,""))</f>
        <v>0.01679398148148148</v>
      </c>
      <c r="F16" s="22">
        <v>3</v>
      </c>
      <c r="G16" s="22">
        <v>2</v>
      </c>
    </row>
    <row r="17" spans="2:7" ht="15" customHeight="1">
      <c r="B17" s="15"/>
      <c r="C17" s="23"/>
      <c r="D17" s="14"/>
      <c r="E17" s="14"/>
      <c r="F17" s="22"/>
      <c r="G17" s="22"/>
    </row>
    <row r="18" spans="2:7" ht="15" customHeight="1">
      <c r="B18" s="15" t="s">
        <v>100</v>
      </c>
      <c r="C18" s="23">
        <v>0.0016782407407407406</v>
      </c>
      <c r="D18" s="14">
        <v>0.019016203703703705</v>
      </c>
      <c r="E18" s="14">
        <f>IF(D18="DNR","-",IF(D18,+D18-C18,""))</f>
        <v>0.017337962962962965</v>
      </c>
      <c r="F18" s="22">
        <v>5</v>
      </c>
      <c r="G18" s="22">
        <v>7</v>
      </c>
    </row>
    <row r="19" spans="2:7" ht="15" customHeight="1">
      <c r="B19" s="15"/>
      <c r="C19" s="23"/>
      <c r="D19" s="14"/>
      <c r="E19" s="14"/>
      <c r="F19" s="22"/>
      <c r="G19" s="22"/>
    </row>
    <row r="20" spans="2:7" ht="15" customHeight="1">
      <c r="B20" s="15" t="s">
        <v>99</v>
      </c>
      <c r="C20" s="23">
        <v>0.0022569444444444447</v>
      </c>
      <c r="D20" s="14">
        <v>0.019224537037037037</v>
      </c>
      <c r="E20" s="14">
        <f>IF(D20="DNR","-",IF(D20,+D20-C20,""))</f>
        <v>0.016967592592592593</v>
      </c>
      <c r="F20" s="22">
        <v>7</v>
      </c>
      <c r="G20" s="22">
        <v>4</v>
      </c>
    </row>
    <row r="21" spans="2:7" ht="15" customHeight="1">
      <c r="B21" s="15"/>
      <c r="C21" s="23"/>
      <c r="D21" s="14"/>
      <c r="E21" s="14"/>
      <c r="F21" s="22"/>
      <c r="G21" s="22"/>
    </row>
    <row r="22" spans="2:7" ht="15" customHeight="1">
      <c r="B22" s="15" t="s">
        <v>78</v>
      </c>
      <c r="C22" s="23">
        <v>0.0022569444444444447</v>
      </c>
      <c r="D22" s="14">
        <v>0.02136574074074074</v>
      </c>
      <c r="E22" s="14">
        <f>IF(D22="DNR","-",IF(D22,+D22-C22,""))</f>
        <v>0.019108796296296297</v>
      </c>
      <c r="F22" s="22">
        <v>9</v>
      </c>
      <c r="G22" s="22">
        <v>11</v>
      </c>
    </row>
    <row r="23" spans="2:7" ht="15" customHeight="1">
      <c r="B23" s="15"/>
      <c r="C23" s="23"/>
      <c r="D23" s="14"/>
      <c r="E23" s="14"/>
      <c r="F23" s="22"/>
      <c r="G23" s="22"/>
    </row>
    <row r="24" spans="2:7" ht="15" customHeight="1">
      <c r="B24" s="15" t="s">
        <v>91</v>
      </c>
      <c r="C24" s="23">
        <v>0.0022569444444444447</v>
      </c>
      <c r="D24" s="14">
        <v>0.01912037037037037</v>
      </c>
      <c r="E24" s="14">
        <f>IF(D24="DNR","-",IF(D24,+D24-C24,""))</f>
        <v>0.016863425925925928</v>
      </c>
      <c r="F24" s="22">
        <v>6</v>
      </c>
      <c r="G24" s="22">
        <v>3</v>
      </c>
    </row>
    <row r="25" spans="2:7" ht="15" customHeight="1">
      <c r="B25" s="15"/>
      <c r="C25" s="23"/>
      <c r="D25" s="14"/>
      <c r="E25" s="14"/>
      <c r="F25" s="22"/>
      <c r="G25" s="22"/>
    </row>
    <row r="26" spans="2:7" ht="15" customHeight="1">
      <c r="B26" s="15" t="s">
        <v>79</v>
      </c>
      <c r="C26" s="23">
        <v>0.002951388888888889</v>
      </c>
      <c r="D26" s="14">
        <v>0.020011574074074074</v>
      </c>
      <c r="E26" s="14">
        <f>IF(D26="DNR","-",IF(D26,+D26-C26,""))</f>
        <v>0.017060185185185185</v>
      </c>
      <c r="F26" s="22">
        <v>8</v>
      </c>
      <c r="G26" s="22">
        <v>5</v>
      </c>
    </row>
    <row r="27" spans="2:7" ht="15" customHeight="1">
      <c r="B27" s="15"/>
      <c r="C27" s="23"/>
      <c r="D27" s="14"/>
      <c r="E27" s="14"/>
      <c r="F27" s="22"/>
      <c r="G27" s="22"/>
    </row>
    <row r="28" spans="2:7" ht="15" customHeight="1">
      <c r="B28" s="15" t="s">
        <v>105</v>
      </c>
      <c r="C28" s="23">
        <v>0.002951388888888889</v>
      </c>
      <c r="D28" s="14" t="s">
        <v>124</v>
      </c>
      <c r="E28" s="14" t="str">
        <f>IF(D28="DNR","-",IF(D28,+D28-C28,""))</f>
        <v>-</v>
      </c>
      <c r="F28" s="22" t="s">
        <v>125</v>
      </c>
      <c r="G28" s="22" t="s">
        <v>125</v>
      </c>
    </row>
    <row r="29" spans="2:7" ht="15" customHeight="1">
      <c r="B29" s="15"/>
      <c r="C29" s="23"/>
      <c r="D29" s="14"/>
      <c r="E29" s="14"/>
      <c r="F29" s="22"/>
      <c r="G29" s="22"/>
    </row>
    <row r="30" spans="2:7" ht="15" customHeight="1">
      <c r="B30" s="15" t="s">
        <v>128</v>
      </c>
      <c r="C30" s="23">
        <v>0.003298611111111111</v>
      </c>
      <c r="D30" s="14">
        <v>0.02210648148148148</v>
      </c>
      <c r="E30" s="14">
        <f>IF(D30="DNR","-",IF(D30,+D30-C30,""))</f>
        <v>0.01880787037037037</v>
      </c>
      <c r="F30" s="22">
        <v>10</v>
      </c>
      <c r="G30" s="22">
        <v>10</v>
      </c>
    </row>
    <row r="31" spans="2:7" ht="15" customHeight="1">
      <c r="B31" s="15"/>
      <c r="C31" s="23"/>
      <c r="D31" s="14"/>
      <c r="E31" s="14"/>
      <c r="F31" s="22"/>
      <c r="G31" s="22"/>
    </row>
    <row r="32" spans="2:7" ht="15" customHeight="1">
      <c r="B32" s="15" t="s">
        <v>6</v>
      </c>
      <c r="C32" s="23">
        <v>0.004340277777777778</v>
      </c>
      <c r="D32" s="14" t="s">
        <v>124</v>
      </c>
      <c r="E32" s="14" t="str">
        <f>IF(D32="DNR","-",IF(D32,+D32-C32,""))</f>
        <v>-</v>
      </c>
      <c r="F32" s="22" t="s">
        <v>125</v>
      </c>
      <c r="G32" s="22" t="s">
        <v>125</v>
      </c>
    </row>
    <row r="33" spans="2:7" ht="15" customHeight="1">
      <c r="B33" s="15"/>
      <c r="C33" s="23"/>
      <c r="D33" s="14"/>
      <c r="E33" s="14"/>
      <c r="F33" s="14"/>
      <c r="G33" s="16"/>
    </row>
    <row r="34" spans="2:7" ht="15" customHeight="1">
      <c r="B34" s="15" t="s">
        <v>127</v>
      </c>
      <c r="C34" s="23">
        <v>0.0050347222222222225</v>
      </c>
      <c r="D34" s="14" t="s">
        <v>124</v>
      </c>
      <c r="E34" s="14" t="str">
        <f>IF(D34="DNR","-",IF(D34,+D34-C34,""))</f>
        <v>-</v>
      </c>
      <c r="F34" s="22" t="s">
        <v>125</v>
      </c>
      <c r="G34" s="22" t="s">
        <v>125</v>
      </c>
    </row>
    <row r="35" spans="2:7" ht="15" customHeight="1">
      <c r="B35" s="15"/>
      <c r="C35" s="23"/>
      <c r="D35" s="14"/>
      <c r="E35" s="14"/>
      <c r="F35" s="14"/>
      <c r="G35" s="16"/>
    </row>
    <row r="36" spans="2:7" ht="15" customHeight="1">
      <c r="B36" s="15" t="s">
        <v>7</v>
      </c>
      <c r="C36" s="23">
        <v>0.0051504629629629635</v>
      </c>
      <c r="D36" s="14">
        <v>0.02263888888888889</v>
      </c>
      <c r="E36" s="14">
        <f>IF(D36="DNR","-",IF(D36,+D36-C36,""))</f>
        <v>0.017488425925925925</v>
      </c>
      <c r="F36" s="22">
        <v>11</v>
      </c>
      <c r="G36" s="22">
        <v>8</v>
      </c>
    </row>
    <row r="37" spans="2:7" ht="15" customHeight="1">
      <c r="B37" s="15"/>
      <c r="C37" s="23"/>
      <c r="D37" s="14"/>
      <c r="E37" s="14"/>
      <c r="F37" s="22"/>
      <c r="G37" s="22"/>
    </row>
    <row r="38" spans="2:7" ht="15" customHeight="1">
      <c r="B38" s="15" t="s">
        <v>80</v>
      </c>
      <c r="C38" s="23">
        <v>0.005729166666666667</v>
      </c>
      <c r="D38" s="14" t="s">
        <v>124</v>
      </c>
      <c r="E38" s="14" t="str">
        <f>IF(D38="DNR","-",IF(D38,+D38-C38,""))</f>
        <v>-</v>
      </c>
      <c r="F38" s="22" t="s">
        <v>125</v>
      </c>
      <c r="G38" s="22" t="s">
        <v>125</v>
      </c>
    </row>
    <row r="39" spans="2:7" ht="15" customHeight="1">
      <c r="B39" s="15"/>
      <c r="C39" s="23"/>
      <c r="D39" s="14"/>
      <c r="E39" s="14"/>
      <c r="F39" s="14"/>
      <c r="G39" s="16"/>
    </row>
    <row r="40" spans="2:7" ht="15" customHeight="1">
      <c r="B40" s="15" t="s">
        <v>123</v>
      </c>
      <c r="C40" s="23">
        <v>0.006076388888888889</v>
      </c>
      <c r="D40" s="14" t="s">
        <v>124</v>
      </c>
      <c r="E40" s="14" t="str">
        <f>IF(D40="DNR","-",IF(D40,+D40-C40,""))</f>
        <v>-</v>
      </c>
      <c r="F40" s="22" t="s">
        <v>125</v>
      </c>
      <c r="G40" s="22" t="s">
        <v>125</v>
      </c>
    </row>
  </sheetData>
  <sheetProtection/>
  <printOptions/>
  <pageMargins left="0.1968503937007874" right="0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4" sqref="H34"/>
    </sheetView>
  </sheetViews>
  <sheetFormatPr defaultColWidth="9.140625" defaultRowHeight="12.75"/>
  <cols>
    <col min="2" max="2" width="28.421875" style="0" customWidth="1"/>
    <col min="3" max="3" width="13.00390625" style="0" customWidth="1"/>
    <col min="4" max="4" width="10.8515625" style="0" bestFit="1" customWidth="1"/>
    <col min="5" max="5" width="13.00390625" style="0" customWidth="1"/>
    <col min="6" max="6" width="11.57421875" style="0" customWidth="1"/>
    <col min="7" max="7" width="14.28125" style="0" customWidth="1"/>
    <col min="8" max="8" width="11.57421875" style="0" customWidth="1"/>
  </cols>
  <sheetData>
    <row r="1" spans="1:8" ht="15">
      <c r="A1" s="9"/>
      <c r="B1" s="9"/>
      <c r="C1" s="9"/>
      <c r="D1" s="9"/>
      <c r="E1" s="9"/>
      <c r="F1" s="9"/>
      <c r="G1" s="9"/>
      <c r="H1" s="9"/>
    </row>
    <row r="2" spans="1:8" ht="15">
      <c r="A2" s="9"/>
      <c r="B2" s="6" t="s">
        <v>87</v>
      </c>
      <c r="C2" s="6"/>
      <c r="D2" s="6"/>
      <c r="E2" s="6"/>
      <c r="F2" s="7"/>
      <c r="G2" s="17">
        <f>+MEN!G2</f>
        <v>40565</v>
      </c>
      <c r="H2" s="17"/>
    </row>
    <row r="3" spans="1:8" ht="15">
      <c r="A3" s="9"/>
      <c r="B3" s="9"/>
      <c r="C3" s="9"/>
      <c r="D3" s="9"/>
      <c r="E3" s="9"/>
      <c r="F3" s="9"/>
      <c r="G3" s="9"/>
      <c r="H3" s="9"/>
    </row>
    <row r="4" spans="1:8" ht="15">
      <c r="A4" s="9"/>
      <c r="B4" s="10"/>
      <c r="C4" s="10"/>
      <c r="D4" s="11" t="s">
        <v>83</v>
      </c>
      <c r="E4" s="11" t="s">
        <v>0</v>
      </c>
      <c r="F4" s="11" t="s">
        <v>84</v>
      </c>
      <c r="G4" s="11" t="s">
        <v>1</v>
      </c>
      <c r="H4" s="11" t="s">
        <v>85</v>
      </c>
    </row>
    <row r="5" spans="1:8" ht="15">
      <c r="A5" s="9"/>
      <c r="B5" s="12" t="s">
        <v>2</v>
      </c>
      <c r="C5" s="12" t="s">
        <v>3</v>
      </c>
      <c r="D5" s="13" t="s">
        <v>86</v>
      </c>
      <c r="E5" s="13" t="s">
        <v>4</v>
      </c>
      <c r="F5" s="13" t="s">
        <v>4</v>
      </c>
      <c r="G5" s="13" t="s">
        <v>5</v>
      </c>
      <c r="H5" s="13" t="s">
        <v>4</v>
      </c>
    </row>
    <row r="6" spans="1:8" ht="15">
      <c r="A6" s="9"/>
      <c r="B6" s="15" t="s">
        <v>108</v>
      </c>
      <c r="C6" s="23">
        <v>0</v>
      </c>
      <c r="D6" s="23">
        <f>+C34</f>
        <v>0.0026041666666666665</v>
      </c>
      <c r="E6" s="23">
        <v>0.008958333333333334</v>
      </c>
      <c r="F6" s="23">
        <f>IF(E6&lt;&gt;"DNR",IF(E6,+E6-D6,""),"-")</f>
        <v>0.006354166666666668</v>
      </c>
      <c r="G6" s="24">
        <v>6</v>
      </c>
      <c r="H6" s="24">
        <v>1</v>
      </c>
    </row>
    <row r="7" spans="1:8" ht="15">
      <c r="A7" s="9"/>
      <c r="B7" s="15"/>
      <c r="C7" s="23"/>
      <c r="D7" s="25"/>
      <c r="E7" s="23"/>
      <c r="F7" s="23"/>
      <c r="G7" s="24"/>
      <c r="H7" s="24"/>
    </row>
    <row r="8" spans="1:8" ht="15">
      <c r="A8" s="9"/>
      <c r="B8" s="15" t="s">
        <v>114</v>
      </c>
      <c r="C8" s="23">
        <v>0.001099537037037037</v>
      </c>
      <c r="D8" s="25">
        <f>+$D$6-C8</f>
        <v>0.0015046296296296294</v>
      </c>
      <c r="E8" s="23">
        <v>0.008738425925925926</v>
      </c>
      <c r="F8" s="23">
        <f>IF(E8&lt;&gt;"DNR",IF(E8,+E8-D8,""),"-")</f>
        <v>0.007233796296296296</v>
      </c>
      <c r="G8" s="31">
        <v>4</v>
      </c>
      <c r="H8" s="24">
        <v>3</v>
      </c>
    </row>
    <row r="9" spans="1:8" ht="15">
      <c r="A9" s="9"/>
      <c r="B9" s="15"/>
      <c r="C9" s="23"/>
      <c r="D9" s="25"/>
      <c r="E9" s="23"/>
      <c r="F9" s="23"/>
      <c r="G9" s="16"/>
      <c r="H9" s="16"/>
    </row>
    <row r="10" spans="1:8" ht="15">
      <c r="A10" s="9"/>
      <c r="B10" s="15" t="s">
        <v>118</v>
      </c>
      <c r="C10" s="23">
        <v>0.0011574074074074073</v>
      </c>
      <c r="D10" s="25">
        <f>+$D$6-C10</f>
        <v>0.0014467592592592592</v>
      </c>
      <c r="E10" s="23" t="s">
        <v>124</v>
      </c>
      <c r="F10" s="23" t="str">
        <f>IF(E10&lt;&gt;"DNR",IF(E10,+E10-D10,""),"-")</f>
        <v>-</v>
      </c>
      <c r="G10" s="24" t="s">
        <v>125</v>
      </c>
      <c r="H10" s="24" t="s">
        <v>125</v>
      </c>
    </row>
    <row r="11" spans="1:8" ht="15">
      <c r="A11" s="9"/>
      <c r="B11" s="15"/>
      <c r="C11" s="23"/>
      <c r="D11" s="25"/>
      <c r="E11" s="23"/>
      <c r="F11" s="23"/>
      <c r="G11" s="24"/>
      <c r="H11" s="24"/>
    </row>
    <row r="12" spans="1:8" ht="15">
      <c r="A12" s="9"/>
      <c r="B12" s="15" t="s">
        <v>120</v>
      </c>
      <c r="C12" s="23">
        <v>0.0012152777777777778</v>
      </c>
      <c r="D12" s="25">
        <f>+$D$6-C12</f>
        <v>0.0013888888888888887</v>
      </c>
      <c r="E12" s="23" t="s">
        <v>124</v>
      </c>
      <c r="F12" s="23" t="str">
        <f>IF(E12&lt;&gt;"DNR",IF(E12,+E12-D12,""),"-")</f>
        <v>-</v>
      </c>
      <c r="G12" s="24" t="s">
        <v>125</v>
      </c>
      <c r="H12" s="24" t="s">
        <v>125</v>
      </c>
    </row>
    <row r="13" spans="1:8" ht="15">
      <c r="A13" s="9"/>
      <c r="B13" s="15"/>
      <c r="C13" s="23"/>
      <c r="D13" s="25"/>
      <c r="E13" s="23"/>
      <c r="F13" s="23"/>
      <c r="G13" s="16"/>
      <c r="H13" s="16"/>
    </row>
    <row r="14" spans="1:8" ht="15">
      <c r="A14" s="9"/>
      <c r="B14" s="15" t="s">
        <v>115</v>
      </c>
      <c r="C14" s="23">
        <v>0.0012152777777777778</v>
      </c>
      <c r="D14" s="25">
        <f>+$D$6-C14</f>
        <v>0.0013888888888888887</v>
      </c>
      <c r="E14" s="23">
        <v>0.00829861111111111</v>
      </c>
      <c r="F14" s="23">
        <f>IF(E14&lt;&gt;"DNR",IF(E14,+E14-D14,""),"-")</f>
        <v>0.006909722222222222</v>
      </c>
      <c r="G14" s="24">
        <v>1</v>
      </c>
      <c r="H14" s="24">
        <v>2</v>
      </c>
    </row>
    <row r="15" spans="1:8" ht="15">
      <c r="A15" s="9"/>
      <c r="B15" s="15"/>
      <c r="C15" s="23"/>
      <c r="D15" s="25"/>
      <c r="E15" s="23"/>
      <c r="F15" s="23"/>
      <c r="G15" s="16"/>
      <c r="H15" s="16"/>
    </row>
    <row r="16" spans="1:8" ht="15">
      <c r="A16" s="9"/>
      <c r="B16" s="15" t="s">
        <v>109</v>
      </c>
      <c r="C16" s="23">
        <v>0.0012731481481481483</v>
      </c>
      <c r="D16" s="25">
        <f>+$D$6-C16</f>
        <v>0.0013310185185185183</v>
      </c>
      <c r="E16" s="23">
        <v>0.008738425925925926</v>
      </c>
      <c r="F16" s="23">
        <f>IF(E16&lt;&gt;"DNR",IF(E16,+E16-D16,""),"-")</f>
        <v>0.007407407407407408</v>
      </c>
      <c r="G16" s="24">
        <v>3</v>
      </c>
      <c r="H16" s="24">
        <v>4</v>
      </c>
    </row>
    <row r="17" spans="1:8" ht="15">
      <c r="A17" s="9"/>
      <c r="B17" s="15"/>
      <c r="C17" s="23"/>
      <c r="D17" s="25"/>
      <c r="E17" s="23"/>
      <c r="F17" s="23"/>
      <c r="G17" s="16"/>
      <c r="H17" s="16"/>
    </row>
    <row r="18" spans="1:8" ht="15">
      <c r="A18" s="9"/>
      <c r="B18" s="15" t="s">
        <v>178</v>
      </c>
      <c r="C18" s="23">
        <v>0.001388888888888889</v>
      </c>
      <c r="D18" s="25">
        <f>+$D$6-C18</f>
        <v>0.0012152777777777776</v>
      </c>
      <c r="E18" s="23">
        <v>0.008900462962962962</v>
      </c>
      <c r="F18" s="23">
        <f>IF(E18&lt;&gt;"DNR",IF(E18,+E18-D18,""),"-")</f>
        <v>0.007685185185185185</v>
      </c>
      <c r="G18" s="24">
        <v>5</v>
      </c>
      <c r="H18" s="24">
        <v>5</v>
      </c>
    </row>
    <row r="19" spans="1:8" ht="15">
      <c r="A19" s="9"/>
      <c r="B19" s="15"/>
      <c r="C19" s="23"/>
      <c r="D19" s="25"/>
      <c r="E19" s="23"/>
      <c r="F19" s="23"/>
      <c r="G19" s="24"/>
      <c r="H19" s="24"/>
    </row>
    <row r="20" spans="1:8" ht="15">
      <c r="A20" s="9"/>
      <c r="B20" s="15" t="s">
        <v>180</v>
      </c>
      <c r="C20" s="23">
        <v>0.0014467592592592594</v>
      </c>
      <c r="D20" s="25">
        <f>+$D$6-C20</f>
        <v>0.0011574074074074071</v>
      </c>
      <c r="E20" s="23">
        <v>0.009409722222222224</v>
      </c>
      <c r="F20" s="23">
        <f>IF(E20&lt;&gt;"DNR",IF(E20,+E20-D20,""),"-")</f>
        <v>0.008252314814814816</v>
      </c>
      <c r="G20" s="24">
        <v>8</v>
      </c>
      <c r="H20" s="24">
        <v>7</v>
      </c>
    </row>
    <row r="21" spans="1:8" ht="15">
      <c r="A21" s="9"/>
      <c r="B21" s="15"/>
      <c r="C21" s="23"/>
      <c r="D21" s="25"/>
      <c r="E21" s="23"/>
      <c r="F21" s="23"/>
      <c r="G21" s="24"/>
      <c r="H21" s="24"/>
    </row>
    <row r="22" spans="1:8" ht="15">
      <c r="A22" s="9"/>
      <c r="B22" s="15" t="s">
        <v>121</v>
      </c>
      <c r="C22" s="23">
        <v>0.0019097222222222222</v>
      </c>
      <c r="D22" s="25">
        <f>+$D$6-C22</f>
        <v>0.0006944444444444444</v>
      </c>
      <c r="E22" s="23">
        <v>0.00863425925925926</v>
      </c>
      <c r="F22" s="23">
        <f>IF(E22&lt;&gt;"DNR",IF(E22,+E22-D22,""),"-")</f>
        <v>0.007939814814814816</v>
      </c>
      <c r="G22" s="24">
        <v>2</v>
      </c>
      <c r="H22" s="24">
        <v>6</v>
      </c>
    </row>
    <row r="23" spans="1:8" ht="15">
      <c r="A23" s="9"/>
      <c r="B23" s="15"/>
      <c r="C23" s="23"/>
      <c r="D23" s="25"/>
      <c r="E23" s="23"/>
      <c r="F23" s="23"/>
      <c r="G23" s="31"/>
      <c r="H23" s="31"/>
    </row>
    <row r="24" spans="1:8" ht="15">
      <c r="A24" s="9"/>
      <c r="B24" s="15" t="s">
        <v>119</v>
      </c>
      <c r="C24" s="23">
        <v>0.0020833333333333333</v>
      </c>
      <c r="D24" s="25">
        <f>+$D$6-C24</f>
        <v>0.0005208333333333332</v>
      </c>
      <c r="E24" s="23" t="s">
        <v>124</v>
      </c>
      <c r="F24" s="23" t="str">
        <f>IF(E24&lt;&gt;"DNR",IF(E24,+E24-D24,""),"-")</f>
        <v>-</v>
      </c>
      <c r="G24" s="24" t="s">
        <v>125</v>
      </c>
      <c r="H24" s="24" t="s">
        <v>125</v>
      </c>
    </row>
    <row r="25" spans="1:8" ht="15">
      <c r="A25" s="9"/>
      <c r="B25" s="15"/>
      <c r="C25" s="23"/>
      <c r="D25" s="25"/>
      <c r="E25" s="23"/>
      <c r="F25" s="23"/>
      <c r="G25" s="31"/>
      <c r="H25" s="31"/>
    </row>
    <row r="26" spans="1:8" ht="15">
      <c r="A26" s="9"/>
      <c r="B26" s="15" t="s">
        <v>117</v>
      </c>
      <c r="C26" s="23">
        <v>0.0020833333333333333</v>
      </c>
      <c r="D26" s="25">
        <f>+$D$6-C26</f>
        <v>0.0005208333333333332</v>
      </c>
      <c r="E26" s="23" t="s">
        <v>124</v>
      </c>
      <c r="F26" s="23" t="str">
        <f>IF(E26&lt;&gt;"DNR",IF(E26,+E26-D26,""),"-")</f>
        <v>-</v>
      </c>
      <c r="G26" s="24" t="s">
        <v>125</v>
      </c>
      <c r="H26" s="24" t="s">
        <v>125</v>
      </c>
    </row>
    <row r="27" spans="1:8" ht="15">
      <c r="A27" s="9"/>
      <c r="B27" s="15"/>
      <c r="C27" s="23"/>
      <c r="D27" s="25"/>
      <c r="E27" s="23"/>
      <c r="F27" s="23"/>
      <c r="G27" s="24"/>
      <c r="H27" s="24"/>
    </row>
    <row r="28" spans="1:8" ht="15">
      <c r="A28" s="9"/>
      <c r="B28" s="15" t="s">
        <v>181</v>
      </c>
      <c r="C28" s="23">
        <v>0.0024305555555555556</v>
      </c>
      <c r="D28" s="25">
        <f>+$D$6-C28</f>
        <v>0.00017361111111111093</v>
      </c>
      <c r="E28" s="23" t="s">
        <v>124</v>
      </c>
      <c r="F28" s="23" t="str">
        <f>IF(E28&lt;&gt;"DNR",IF(E28,+E28-D28,""),"-")</f>
        <v>-</v>
      </c>
      <c r="G28" s="24" t="s">
        <v>125</v>
      </c>
      <c r="H28" s="24" t="s">
        <v>125</v>
      </c>
    </row>
    <row r="29" spans="1:8" ht="15">
      <c r="A29" s="9"/>
      <c r="B29" s="15"/>
      <c r="C29" s="23"/>
      <c r="D29" s="25"/>
      <c r="E29" s="23"/>
      <c r="F29" s="23"/>
      <c r="G29" s="24"/>
      <c r="H29" s="24"/>
    </row>
    <row r="30" spans="1:8" ht="15">
      <c r="A30" s="9"/>
      <c r="B30" s="15" t="s">
        <v>179</v>
      </c>
      <c r="C30" s="23">
        <v>0.0024305555555555556</v>
      </c>
      <c r="D30" s="25">
        <f>+$D$6-C30</f>
        <v>0.00017361111111111093</v>
      </c>
      <c r="E30" s="23">
        <v>0.008958333333333334</v>
      </c>
      <c r="F30" s="23">
        <f>IF(E30&lt;&gt;"DNR",IF(E30,+E30-D30,""),"-")</f>
        <v>0.008784722222222223</v>
      </c>
      <c r="G30" s="24">
        <v>7</v>
      </c>
      <c r="H30" s="24">
        <v>8</v>
      </c>
    </row>
    <row r="31" spans="1:8" ht="15">
      <c r="A31" s="9"/>
      <c r="B31" s="15"/>
      <c r="C31" s="23"/>
      <c r="D31" s="25"/>
      <c r="E31" s="23"/>
      <c r="F31" s="23"/>
      <c r="G31" s="31"/>
      <c r="H31" s="31"/>
    </row>
    <row r="32" spans="1:8" ht="15">
      <c r="A32" s="9"/>
      <c r="B32" s="15" t="s">
        <v>185</v>
      </c>
      <c r="C32" s="23">
        <v>0.0024305555555555556</v>
      </c>
      <c r="D32" s="25">
        <f>+$D$6-C32</f>
        <v>0.00017361111111111093</v>
      </c>
      <c r="E32" s="23">
        <v>0.010081018518518519</v>
      </c>
      <c r="F32" s="23">
        <f>IF(E32&lt;&gt;"DNR",IF(E32,+E32-D32,""),"-")</f>
        <v>0.009907407407407408</v>
      </c>
      <c r="G32" s="24">
        <v>9</v>
      </c>
      <c r="H32" s="24">
        <v>9</v>
      </c>
    </row>
    <row r="33" spans="2:8" ht="15">
      <c r="B33" s="15"/>
      <c r="C33" s="23"/>
      <c r="D33" s="25"/>
      <c r="E33" s="23"/>
      <c r="F33" s="23"/>
      <c r="G33" s="31"/>
      <c r="H33" s="31"/>
    </row>
    <row r="34" spans="2:8" ht="15">
      <c r="B34" s="15" t="s">
        <v>186</v>
      </c>
      <c r="C34" s="23">
        <v>0.0026041666666666665</v>
      </c>
      <c r="D34" s="25">
        <f>+$D$6-C34</f>
        <v>0</v>
      </c>
      <c r="E34" s="23" t="s">
        <v>124</v>
      </c>
      <c r="F34" s="23" t="str">
        <f>IF(E34&lt;&gt;"DNR",IF(E34,+E34-D34,""),"-")</f>
        <v>-</v>
      </c>
      <c r="G34" s="24" t="s">
        <v>125</v>
      </c>
      <c r="H34" s="24" t="s">
        <v>125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8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" sqref="D3"/>
    </sheetView>
  </sheetViews>
  <sheetFormatPr defaultColWidth="9.140625" defaultRowHeight="12.75"/>
  <cols>
    <col min="2" max="2" width="24.8515625" style="0" customWidth="1"/>
    <col min="3" max="3" width="13.00390625" style="0" customWidth="1"/>
    <col min="4" max="4" width="10.8515625" style="0" bestFit="1" customWidth="1"/>
    <col min="5" max="5" width="13.00390625" style="0" customWidth="1"/>
    <col min="6" max="6" width="11.57421875" style="0" customWidth="1"/>
    <col min="7" max="7" width="14.28125" style="0" customWidth="1"/>
    <col min="8" max="8" width="11.57421875" style="0" customWidth="1"/>
  </cols>
  <sheetData>
    <row r="2" spans="2:8" ht="15">
      <c r="B2" s="6" t="s">
        <v>88</v>
      </c>
      <c r="C2" s="6"/>
      <c r="D2" s="6"/>
      <c r="E2" s="6"/>
      <c r="F2" s="7"/>
      <c r="G2" s="17">
        <f>+MEN!G2</f>
        <v>40565</v>
      </c>
      <c r="H2" s="30"/>
    </row>
    <row r="3" spans="2:8" ht="15">
      <c r="B3" s="9"/>
      <c r="C3" s="9"/>
      <c r="D3" s="9"/>
      <c r="E3" s="9"/>
      <c r="F3" s="9"/>
      <c r="G3" s="9"/>
      <c r="H3" s="9"/>
    </row>
    <row r="4" spans="2:8" ht="15">
      <c r="B4" s="10"/>
      <c r="C4" s="10"/>
      <c r="D4" s="11" t="s">
        <v>0</v>
      </c>
      <c r="E4" s="11" t="s">
        <v>3</v>
      </c>
      <c r="F4" s="11" t="s">
        <v>1</v>
      </c>
      <c r="G4" s="11" t="s">
        <v>3</v>
      </c>
      <c r="H4" s="26"/>
    </row>
    <row r="5" spans="2:8" ht="15">
      <c r="B5" s="12" t="s">
        <v>2</v>
      </c>
      <c r="C5" s="12" t="s">
        <v>3</v>
      </c>
      <c r="D5" s="13" t="s">
        <v>4</v>
      </c>
      <c r="E5" s="13" t="s">
        <v>4</v>
      </c>
      <c r="F5" s="13" t="s">
        <v>5</v>
      </c>
      <c r="G5" s="13" t="s">
        <v>5</v>
      </c>
      <c r="H5" s="26"/>
    </row>
    <row r="6" spans="2:8" ht="15">
      <c r="B6" s="15" t="s">
        <v>107</v>
      </c>
      <c r="C6" s="23">
        <v>0</v>
      </c>
      <c r="D6" s="23">
        <v>0.01292824074074074</v>
      </c>
      <c r="E6" s="14">
        <f>IF(D6="DNR","-",IF(D6,+D6-C6,""))</f>
        <v>0.01292824074074074</v>
      </c>
      <c r="F6" s="28">
        <v>1</v>
      </c>
      <c r="G6" s="29">
        <v>1</v>
      </c>
      <c r="H6" s="27"/>
    </row>
    <row r="7" spans="2:8" ht="15">
      <c r="B7" s="15"/>
      <c r="C7" s="23"/>
      <c r="D7" s="25"/>
      <c r="E7" s="23"/>
      <c r="F7" s="28"/>
      <c r="G7" s="29"/>
      <c r="H7" s="27"/>
    </row>
    <row r="8" spans="2:8" ht="15">
      <c r="B8" s="15" t="s">
        <v>106</v>
      </c>
      <c r="C8" s="23">
        <v>0.0008101851851851852</v>
      </c>
      <c r="D8" s="25">
        <v>0.0146875</v>
      </c>
      <c r="E8" s="14">
        <f>IF(D8="DNR","-",IF(D8,+D8-C8,""))</f>
        <v>0.013877314814814815</v>
      </c>
      <c r="F8" s="24">
        <v>4</v>
      </c>
      <c r="G8" s="24">
        <v>7</v>
      </c>
      <c r="H8" s="27"/>
    </row>
    <row r="9" spans="2:8" ht="15">
      <c r="B9" s="15"/>
      <c r="C9" s="23"/>
      <c r="D9" s="25"/>
      <c r="E9" s="23"/>
      <c r="F9" s="28"/>
      <c r="G9" s="29"/>
      <c r="H9" s="27"/>
    </row>
    <row r="10" spans="2:8" ht="15">
      <c r="B10" s="15" t="s">
        <v>133</v>
      </c>
      <c r="C10" s="23">
        <v>0.0008101851851851852</v>
      </c>
      <c r="D10" s="25">
        <v>0.014340277777777776</v>
      </c>
      <c r="E10" s="14">
        <f>IF(D10="DNR","-",IF(D10,+D10-C10,""))</f>
        <v>0.013530092592592592</v>
      </c>
      <c r="F10" s="28">
        <v>2</v>
      </c>
      <c r="G10" s="29">
        <v>4</v>
      </c>
      <c r="H10" s="27"/>
    </row>
    <row r="11" spans="2:8" ht="15">
      <c r="B11" s="15"/>
      <c r="C11" s="23"/>
      <c r="D11" s="25"/>
      <c r="E11" s="23"/>
      <c r="F11" s="28"/>
      <c r="G11" s="28"/>
      <c r="H11" s="27"/>
    </row>
    <row r="12" spans="2:8" ht="15">
      <c r="B12" s="15" t="s">
        <v>182</v>
      </c>
      <c r="C12" s="23">
        <v>0.001099537037037037</v>
      </c>
      <c r="D12" s="25">
        <v>0.014351851851851852</v>
      </c>
      <c r="E12" s="14">
        <f>IF(D12="DNR","-",IF(D12,+D12-C12,""))</f>
        <v>0.013252314814814814</v>
      </c>
      <c r="F12" s="28">
        <v>3</v>
      </c>
      <c r="G12" s="29">
        <v>2</v>
      </c>
      <c r="H12" s="27"/>
    </row>
    <row r="13" spans="2:8" ht="15">
      <c r="B13" s="15"/>
      <c r="C13" s="23"/>
      <c r="D13" s="25"/>
      <c r="E13" s="23"/>
      <c r="F13" s="28"/>
      <c r="G13" s="28"/>
      <c r="H13" s="27"/>
    </row>
    <row r="14" spans="2:8" ht="15">
      <c r="B14" s="15" t="s">
        <v>93</v>
      </c>
      <c r="C14" s="23">
        <v>0.0012731481481481483</v>
      </c>
      <c r="D14" s="25">
        <v>0.01494212962962963</v>
      </c>
      <c r="E14" s="14">
        <f>IF(D14="DNR","-",IF(D14,+D14-C14,""))</f>
        <v>0.013668981481481482</v>
      </c>
      <c r="F14" s="28">
        <v>5</v>
      </c>
      <c r="G14" s="28">
        <v>5</v>
      </c>
      <c r="H14" s="27"/>
    </row>
    <row r="15" spans="2:8" ht="15">
      <c r="B15" s="15"/>
      <c r="C15" s="23"/>
      <c r="D15" s="25"/>
      <c r="E15" s="23"/>
      <c r="F15" s="28"/>
      <c r="G15" s="28"/>
      <c r="H15" s="27"/>
    </row>
    <row r="16" spans="2:8" ht="15">
      <c r="B16" s="15" t="s">
        <v>112</v>
      </c>
      <c r="C16" s="23">
        <v>0.0016203703703703703</v>
      </c>
      <c r="D16" s="25">
        <v>0.015717592592592592</v>
      </c>
      <c r="E16" s="14">
        <f>IF(D16="DNR","-",IF(D16,+D16-C16,""))</f>
        <v>0.014097222222222221</v>
      </c>
      <c r="F16" s="28">
        <v>6</v>
      </c>
      <c r="G16" s="29">
        <v>9</v>
      </c>
      <c r="H16" s="27"/>
    </row>
    <row r="17" spans="2:8" ht="15">
      <c r="B17" s="15"/>
      <c r="C17" s="23"/>
      <c r="D17" s="25"/>
      <c r="E17" s="23"/>
      <c r="F17" s="28"/>
      <c r="G17" s="28"/>
      <c r="H17" s="27"/>
    </row>
    <row r="18" spans="2:8" ht="15">
      <c r="B18" s="15" t="s">
        <v>134</v>
      </c>
      <c r="C18" s="23">
        <v>0.0020833333333333333</v>
      </c>
      <c r="D18" s="25">
        <v>0.016168981481481482</v>
      </c>
      <c r="E18" s="14">
        <f>IF(D18="DNR","-",IF(D18,+D18-C18,""))</f>
        <v>0.01408564814814815</v>
      </c>
      <c r="F18" s="24">
        <v>8</v>
      </c>
      <c r="G18" s="24">
        <v>8</v>
      </c>
      <c r="H18" s="27"/>
    </row>
    <row r="19" spans="2:8" ht="15">
      <c r="B19" s="15"/>
      <c r="C19" s="23"/>
      <c r="D19" s="25"/>
      <c r="E19" s="14"/>
      <c r="F19" s="31"/>
      <c r="G19" s="31"/>
      <c r="H19" s="27"/>
    </row>
    <row r="20" spans="2:8" ht="15">
      <c r="B20" s="15" t="s">
        <v>116</v>
      </c>
      <c r="C20" s="23">
        <v>0.002314814814814815</v>
      </c>
      <c r="D20" s="25" t="s">
        <v>124</v>
      </c>
      <c r="E20" s="14" t="str">
        <f>IF(D20="DNR","-",IF(D20,+D20-C20,""))</f>
        <v>-</v>
      </c>
      <c r="F20" s="28" t="s">
        <v>125</v>
      </c>
      <c r="G20" s="29" t="s">
        <v>125</v>
      </c>
      <c r="H20" s="27"/>
    </row>
    <row r="21" spans="2:8" ht="15">
      <c r="B21" s="15"/>
      <c r="C21" s="23"/>
      <c r="D21" s="25"/>
      <c r="E21" s="23"/>
      <c r="F21" s="28"/>
      <c r="G21" s="28"/>
      <c r="H21" s="27"/>
    </row>
    <row r="22" spans="2:7" ht="15">
      <c r="B22" s="15" t="s">
        <v>183</v>
      </c>
      <c r="C22" s="23">
        <v>0.0024305555555555556</v>
      </c>
      <c r="D22" s="25">
        <v>0.015949074074074074</v>
      </c>
      <c r="E22" s="14">
        <f>IF(D22="DNR","-",IF(D22,+D22-C22,""))</f>
        <v>0.013518518518518518</v>
      </c>
      <c r="F22" s="28">
        <v>7</v>
      </c>
      <c r="G22" s="29">
        <v>3</v>
      </c>
    </row>
    <row r="23" spans="2:7" ht="15">
      <c r="B23" s="15"/>
      <c r="C23" s="23"/>
      <c r="D23" s="25"/>
      <c r="E23" s="14"/>
      <c r="F23" s="31"/>
      <c r="G23" s="31"/>
    </row>
    <row r="24" spans="2:8" ht="15">
      <c r="B24" s="15" t="s">
        <v>110</v>
      </c>
      <c r="C24" s="23">
        <v>0.0024305555555555556</v>
      </c>
      <c r="D24" s="25">
        <v>0.016203703703703703</v>
      </c>
      <c r="E24" s="14">
        <f>IF(D24="DNR","-",IF(D24,+D24-C24,""))</f>
        <v>0.013773148148148147</v>
      </c>
      <c r="F24" s="28">
        <v>9</v>
      </c>
      <c r="G24" s="29">
        <v>6</v>
      </c>
      <c r="H24" s="27"/>
    </row>
    <row r="25" spans="2:8" ht="15">
      <c r="B25" s="15"/>
      <c r="C25" s="23"/>
      <c r="D25" s="25"/>
      <c r="E25" s="14"/>
      <c r="F25" s="31"/>
      <c r="G25" s="31"/>
      <c r="H25" s="27"/>
    </row>
    <row r="26" spans="2:7" ht="15">
      <c r="B26" s="15" t="s">
        <v>111</v>
      </c>
      <c r="C26" s="23">
        <v>0.004166666666666667</v>
      </c>
      <c r="D26" s="25">
        <v>0.01888888888888889</v>
      </c>
      <c r="E26" s="14">
        <f>IF(D26="DNR","-",IF(D26,+D26-C26,""))</f>
        <v>0.014722222222222223</v>
      </c>
      <c r="F26" s="31">
        <v>10</v>
      </c>
      <c r="G26" s="31">
        <v>10</v>
      </c>
    </row>
    <row r="27" spans="2:7" ht="15">
      <c r="B27" s="15"/>
      <c r="C27" s="23"/>
      <c r="D27" s="25"/>
      <c r="E27" s="14"/>
      <c r="F27" s="31"/>
      <c r="G27" s="31"/>
    </row>
    <row r="28" spans="2:7" ht="15">
      <c r="B28" s="15" t="s">
        <v>113</v>
      </c>
      <c r="C28" s="23">
        <v>0.004513888888888889</v>
      </c>
      <c r="D28" s="25">
        <v>0.02045138888888889</v>
      </c>
      <c r="E28" s="14">
        <f>IF(D28="DNR","-",IF(D28,+D28-C28,""))</f>
        <v>0.0159375</v>
      </c>
      <c r="F28" s="28">
        <v>11</v>
      </c>
      <c r="G28" s="29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8" sqref="C28"/>
    </sheetView>
  </sheetViews>
  <sheetFormatPr defaultColWidth="9.140625" defaultRowHeight="12.75"/>
  <cols>
    <col min="1" max="1" width="11.421875" style="1" bestFit="1" customWidth="1"/>
    <col min="2" max="2" width="13.7109375" style="1" customWidth="1"/>
    <col min="3" max="16384" width="9.140625" style="1" customWidth="1"/>
  </cols>
  <sheetData>
    <row r="1" spans="2:12" ht="12.75">
      <c r="B1" s="2" t="s">
        <v>72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.75">
      <c r="B2" s="2"/>
      <c r="C2" s="2"/>
      <c r="D2" s="2"/>
      <c r="E2" s="2"/>
      <c r="G2" s="2"/>
      <c r="H2" s="2"/>
      <c r="I2" s="2"/>
      <c r="J2" s="2"/>
      <c r="K2" s="2"/>
      <c r="L2" s="3" t="s">
        <v>176</v>
      </c>
    </row>
    <row r="3" ht="12.75">
      <c r="L3" s="3" t="s">
        <v>177</v>
      </c>
    </row>
    <row r="4" spans="2:12" ht="12.75">
      <c r="B4" s="1" t="s">
        <v>2</v>
      </c>
      <c r="C4" s="3">
        <v>2010</v>
      </c>
      <c r="D4" s="3">
        <v>2009</v>
      </c>
      <c r="E4" s="3">
        <v>2008</v>
      </c>
      <c r="F4" s="3">
        <v>2007</v>
      </c>
      <c r="G4" s="3">
        <v>2006</v>
      </c>
      <c r="H4" s="3">
        <v>2005</v>
      </c>
      <c r="I4" s="3">
        <v>2004</v>
      </c>
      <c r="J4" s="3">
        <v>2003</v>
      </c>
      <c r="K4" s="3">
        <v>2002</v>
      </c>
      <c r="L4" s="4">
        <v>2001</v>
      </c>
    </row>
    <row r="5" spans="1:12" ht="12.75">
      <c r="A5" s="18" t="s">
        <v>166</v>
      </c>
      <c r="B5" s="19" t="s">
        <v>167</v>
      </c>
      <c r="C5" s="5"/>
      <c r="D5" s="5"/>
      <c r="E5" s="5"/>
      <c r="F5" s="5">
        <v>0.018310185185185186</v>
      </c>
      <c r="G5" s="5">
        <v>0.01884259259259259</v>
      </c>
      <c r="H5" s="5">
        <v>0.019247685185185184</v>
      </c>
      <c r="I5" s="5"/>
      <c r="J5" s="5"/>
      <c r="K5" s="5"/>
      <c r="L5" s="5"/>
    </row>
    <row r="6" spans="1:12" ht="12.75">
      <c r="A6" s="18" t="s">
        <v>174</v>
      </c>
      <c r="B6" s="19" t="s">
        <v>187</v>
      </c>
      <c r="C6" s="5"/>
      <c r="D6" s="5"/>
      <c r="E6" s="5"/>
      <c r="F6" s="5"/>
      <c r="G6" s="5"/>
      <c r="H6" s="5">
        <v>0.013449074074074073</v>
      </c>
      <c r="I6" s="32"/>
      <c r="J6" s="5"/>
      <c r="K6" s="5"/>
      <c r="L6" s="5"/>
    </row>
    <row r="7" spans="1:12" ht="12.75">
      <c r="A7" s="18" t="s">
        <v>161</v>
      </c>
      <c r="B7" s="19" t="s">
        <v>162</v>
      </c>
      <c r="C7" s="5"/>
      <c r="D7" s="5"/>
      <c r="E7" s="5">
        <v>0.016805555555555556</v>
      </c>
      <c r="F7" s="5"/>
      <c r="G7" s="5"/>
      <c r="H7" s="5"/>
      <c r="I7" s="32"/>
      <c r="J7" s="5"/>
      <c r="K7" s="5"/>
      <c r="L7" s="5"/>
    </row>
    <row r="8" spans="1:12" ht="12.75">
      <c r="A8" s="18" t="s">
        <v>159</v>
      </c>
      <c r="B8" s="19" t="s">
        <v>160</v>
      </c>
      <c r="C8" s="5"/>
      <c r="D8" s="5"/>
      <c r="E8" s="5">
        <v>0.016805555555555556</v>
      </c>
      <c r="F8" s="5">
        <v>0.01619212962962963</v>
      </c>
      <c r="G8" s="5">
        <v>0.01615740740740741</v>
      </c>
      <c r="H8" s="5"/>
      <c r="I8" s="32"/>
      <c r="J8" s="5"/>
      <c r="K8" s="5"/>
      <c r="L8" s="5"/>
    </row>
    <row r="9" spans="1:12" ht="12.75">
      <c r="A9" s="18" t="s">
        <v>169</v>
      </c>
      <c r="B9" s="19" t="s">
        <v>21</v>
      </c>
      <c r="C9" s="5"/>
      <c r="D9" s="5"/>
      <c r="E9" s="5"/>
      <c r="F9" s="5"/>
      <c r="G9" s="5"/>
      <c r="H9" s="5"/>
      <c r="I9" s="5">
        <v>0.012777777777777777</v>
      </c>
      <c r="J9" s="5"/>
      <c r="K9" s="5"/>
      <c r="L9" s="5"/>
    </row>
    <row r="10" spans="1:12" ht="12.75">
      <c r="A10" s="18" t="s">
        <v>170</v>
      </c>
      <c r="B10" s="19" t="s">
        <v>171</v>
      </c>
      <c r="C10" s="5"/>
      <c r="D10" s="5"/>
      <c r="E10" s="5"/>
      <c r="F10" s="5"/>
      <c r="G10" s="5"/>
      <c r="H10" s="5"/>
      <c r="I10" s="5">
        <v>0.01650462962962963</v>
      </c>
      <c r="J10" s="5"/>
      <c r="K10" s="5"/>
      <c r="L10" s="5"/>
    </row>
    <row r="11" spans="1:12" ht="12.75">
      <c r="A11" s="18" t="s">
        <v>165</v>
      </c>
      <c r="B11" s="19" t="s">
        <v>94</v>
      </c>
      <c r="C11" s="5"/>
      <c r="D11" s="5"/>
      <c r="E11" s="5"/>
      <c r="F11" s="5">
        <v>0.015636574074074074</v>
      </c>
      <c r="G11" s="5"/>
      <c r="H11" s="5"/>
      <c r="I11" s="5"/>
      <c r="J11" s="5"/>
      <c r="K11" s="5"/>
      <c r="L11" s="5"/>
    </row>
    <row r="12" spans="1:12" ht="12.75">
      <c r="A12" s="18" t="s">
        <v>164</v>
      </c>
      <c r="B12" s="19" t="s">
        <v>94</v>
      </c>
      <c r="C12" s="5"/>
      <c r="D12" s="5"/>
      <c r="E12" s="5"/>
      <c r="F12" s="5">
        <v>0.014305555555555557</v>
      </c>
      <c r="G12" s="5">
        <v>0.01355324074074074</v>
      </c>
      <c r="H12" s="5">
        <v>0.014560185185185183</v>
      </c>
      <c r="I12" s="5">
        <v>0.014756944444444446</v>
      </c>
      <c r="J12" s="5"/>
      <c r="K12" s="5"/>
      <c r="L12" s="5"/>
    </row>
    <row r="13" spans="1:12" ht="12.75">
      <c r="A13" s="18" t="s">
        <v>157</v>
      </c>
      <c r="B13" s="19" t="s">
        <v>158</v>
      </c>
      <c r="C13" s="5"/>
      <c r="D13" s="5"/>
      <c r="E13" s="5">
        <v>0.020555555555555556</v>
      </c>
      <c r="F13" s="5"/>
      <c r="G13" s="5"/>
      <c r="H13" s="5"/>
      <c r="I13" s="5"/>
      <c r="J13" s="5"/>
      <c r="K13" s="5"/>
      <c r="L13" s="5"/>
    </row>
    <row r="14" spans="1:12" ht="12.75">
      <c r="A14" s="18" t="s">
        <v>168</v>
      </c>
      <c r="B14" s="19" t="s">
        <v>37</v>
      </c>
      <c r="C14" s="5"/>
      <c r="D14" s="5"/>
      <c r="E14" s="5"/>
      <c r="F14" s="5"/>
      <c r="G14" s="5">
        <v>0.011273148148148148</v>
      </c>
      <c r="H14" s="5"/>
      <c r="I14" s="5">
        <v>0.012453703703703703</v>
      </c>
      <c r="J14" s="5">
        <v>0.015057870370370369</v>
      </c>
      <c r="K14" s="5"/>
      <c r="L14" s="5"/>
    </row>
    <row r="15" spans="1:12" ht="12.75">
      <c r="A15" s="18" t="s">
        <v>169</v>
      </c>
      <c r="B15" s="19" t="s">
        <v>39</v>
      </c>
      <c r="C15" s="5"/>
      <c r="D15" s="5"/>
      <c r="E15" s="5"/>
      <c r="F15" s="5"/>
      <c r="G15" s="5"/>
      <c r="H15" s="5"/>
      <c r="I15" s="5"/>
      <c r="J15" s="5">
        <v>0.012164351851851852</v>
      </c>
      <c r="K15" s="5">
        <v>0.01252314814814815</v>
      </c>
      <c r="L15" s="5"/>
    </row>
    <row r="16" spans="1:12" ht="12.75">
      <c r="A16" s="18" t="s">
        <v>189</v>
      </c>
      <c r="B16" s="19" t="s">
        <v>190</v>
      </c>
      <c r="C16" s="5">
        <v>0.014351851851851852</v>
      </c>
      <c r="D16" s="5"/>
      <c r="E16" s="5"/>
      <c r="F16" s="5"/>
      <c r="G16" s="5"/>
      <c r="H16" s="5"/>
      <c r="I16" s="5"/>
      <c r="J16" s="5"/>
      <c r="K16" s="5"/>
      <c r="L16" s="5"/>
    </row>
    <row r="17" spans="1:12" ht="12.75">
      <c r="A17" s="18" t="s">
        <v>151</v>
      </c>
      <c r="B17" s="19" t="s">
        <v>97</v>
      </c>
      <c r="C17" s="5">
        <v>0.01888888888888889</v>
      </c>
      <c r="D17" s="5">
        <v>0.01875</v>
      </c>
      <c r="E17" s="5">
        <v>0.018472222222222223</v>
      </c>
      <c r="F17" s="5">
        <v>0.018587962962962962</v>
      </c>
      <c r="G17" s="5"/>
      <c r="H17" s="5"/>
      <c r="I17" s="5"/>
      <c r="J17" s="5"/>
      <c r="K17" s="5"/>
      <c r="L17" s="5"/>
    </row>
    <row r="18" spans="1:12" ht="12.75">
      <c r="A18" s="18" t="s">
        <v>163</v>
      </c>
      <c r="B18" s="19" t="s">
        <v>41</v>
      </c>
      <c r="C18" s="5"/>
      <c r="D18" s="5"/>
      <c r="E18" s="5">
        <v>0.021122685185185185</v>
      </c>
      <c r="F18" s="5"/>
      <c r="G18" s="5"/>
      <c r="H18" s="5"/>
      <c r="I18" s="5"/>
      <c r="J18" s="5"/>
      <c r="K18" s="5"/>
      <c r="L18" s="5"/>
    </row>
    <row r="19" spans="1:12" ht="12.75">
      <c r="A19" s="18" t="s">
        <v>150</v>
      </c>
      <c r="B19" s="19" t="s">
        <v>102</v>
      </c>
      <c r="C19" s="5"/>
      <c r="D19" s="5">
        <v>0.01767361111111111</v>
      </c>
      <c r="E19" s="5">
        <v>0.0178125</v>
      </c>
      <c r="F19" s="5">
        <v>0.017106481481481483</v>
      </c>
      <c r="G19" s="5">
        <v>0.017407407407407406</v>
      </c>
      <c r="H19" s="5"/>
      <c r="I19" s="5"/>
      <c r="J19" s="5"/>
      <c r="K19" s="5"/>
      <c r="L19" s="5"/>
    </row>
    <row r="20" spans="1:12" ht="12.75">
      <c r="A20" s="18" t="s">
        <v>152</v>
      </c>
      <c r="B20" s="19" t="s">
        <v>102</v>
      </c>
      <c r="C20" s="5"/>
      <c r="D20" s="5">
        <v>0.021157407407407406</v>
      </c>
      <c r="E20" s="5">
        <v>0.020613425925925927</v>
      </c>
      <c r="F20" s="19"/>
      <c r="G20" s="19"/>
      <c r="H20" s="19"/>
      <c r="I20" s="19"/>
      <c r="J20" s="5"/>
      <c r="K20" s="5"/>
      <c r="L20" s="5"/>
    </row>
    <row r="21" spans="1:12" ht="12.75">
      <c r="A21" s="18" t="s">
        <v>146</v>
      </c>
      <c r="B21" s="19" t="s">
        <v>147</v>
      </c>
      <c r="C21" s="5">
        <v>0.015717592592592592</v>
      </c>
      <c r="D21" s="5">
        <v>0.017488425925925925</v>
      </c>
      <c r="E21" s="5"/>
      <c r="F21" s="19"/>
      <c r="G21" s="19"/>
      <c r="H21" s="19"/>
      <c r="I21" s="19"/>
      <c r="J21" s="5"/>
      <c r="K21" s="5"/>
      <c r="L21" s="5"/>
    </row>
    <row r="22" spans="1:12" ht="12.75">
      <c r="A22" s="18" t="s">
        <v>153</v>
      </c>
      <c r="B22" s="19" t="s">
        <v>154</v>
      </c>
      <c r="C22" s="5">
        <v>0.02045138888888889</v>
      </c>
      <c r="D22" s="5">
        <v>0.020439814814814817</v>
      </c>
      <c r="E22" s="5">
        <v>0.021921296296296296</v>
      </c>
      <c r="F22" s="5"/>
      <c r="G22" s="5"/>
      <c r="H22" s="5"/>
      <c r="I22" s="5"/>
      <c r="J22" s="5"/>
      <c r="K22" s="5"/>
      <c r="L22" s="5"/>
    </row>
    <row r="23" spans="1:12" ht="12.75">
      <c r="A23" s="18" t="s">
        <v>188</v>
      </c>
      <c r="B23" s="19" t="s">
        <v>136</v>
      </c>
      <c r="C23" s="5">
        <v>0.0146875</v>
      </c>
      <c r="D23" s="5"/>
      <c r="E23" s="5"/>
      <c r="F23" s="5"/>
      <c r="G23" s="5"/>
      <c r="H23" s="5"/>
      <c r="I23" s="5"/>
      <c r="J23" s="5"/>
      <c r="K23" s="5"/>
      <c r="L23" s="5"/>
    </row>
    <row r="24" spans="1:12" ht="12.75">
      <c r="A24" s="18" t="s">
        <v>135</v>
      </c>
      <c r="B24" s="19" t="s">
        <v>136</v>
      </c>
      <c r="C24" s="5">
        <v>0.01292824074074074</v>
      </c>
      <c r="D24" s="5">
        <v>0.013634259259259257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18" t="s">
        <v>137</v>
      </c>
      <c r="B25" s="19" t="s">
        <v>138</v>
      </c>
      <c r="C25" s="5"/>
      <c r="D25" s="5">
        <v>0.014039351851851851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18" t="s">
        <v>155</v>
      </c>
      <c r="B26" s="19" t="s">
        <v>156</v>
      </c>
      <c r="C26" s="5"/>
      <c r="D26" s="5"/>
      <c r="E26" s="5">
        <v>0.01258101851851852</v>
      </c>
      <c r="F26" s="5"/>
      <c r="G26" s="5"/>
      <c r="H26" s="5"/>
      <c r="I26" s="5"/>
      <c r="J26" s="5"/>
      <c r="K26" s="5"/>
      <c r="L26" s="5"/>
    </row>
    <row r="27" spans="1:12" ht="12.75">
      <c r="A27" s="18" t="s">
        <v>172</v>
      </c>
      <c r="B27" s="19" t="s">
        <v>173</v>
      </c>
      <c r="C27" s="5"/>
      <c r="D27" s="5"/>
      <c r="E27" s="5"/>
      <c r="F27" s="5"/>
      <c r="G27" s="5"/>
      <c r="H27" s="5"/>
      <c r="I27" s="5">
        <v>0.019039351851851852</v>
      </c>
      <c r="J27" s="5"/>
      <c r="K27" s="5"/>
      <c r="L27" s="5"/>
    </row>
    <row r="28" spans="1:12" ht="12.75">
      <c r="A28" s="18" t="s">
        <v>141</v>
      </c>
      <c r="B28" s="19" t="s">
        <v>142</v>
      </c>
      <c r="C28" s="5">
        <v>0.01494212962962963</v>
      </c>
      <c r="D28" s="5">
        <v>0.015</v>
      </c>
      <c r="E28" s="5">
        <v>0.014664351851851852</v>
      </c>
      <c r="F28" s="5"/>
      <c r="G28" s="5">
        <v>0.014085648148148151</v>
      </c>
      <c r="H28" s="5">
        <v>0.015011574074074075</v>
      </c>
      <c r="I28" s="19"/>
      <c r="J28" s="5"/>
      <c r="K28" s="5"/>
      <c r="L28" s="5"/>
    </row>
    <row r="29" spans="1:12" ht="12.75">
      <c r="A29" s="18" t="s">
        <v>139</v>
      </c>
      <c r="B29" s="19" t="s">
        <v>140</v>
      </c>
      <c r="C29" s="5">
        <v>0.014340277777777776</v>
      </c>
      <c r="D29" s="5">
        <v>0.015532407407407406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18" t="s">
        <v>148</v>
      </c>
      <c r="B30" s="19" t="s">
        <v>61</v>
      </c>
      <c r="C30" s="5">
        <v>0.016168981481481482</v>
      </c>
      <c r="D30" s="5">
        <v>0.01605324074074074</v>
      </c>
      <c r="E30" s="5"/>
      <c r="F30" s="5"/>
      <c r="G30" s="5"/>
      <c r="H30" s="5"/>
      <c r="I30" s="19"/>
      <c r="J30" s="5"/>
      <c r="K30" s="5"/>
      <c r="L30" s="5"/>
    </row>
    <row r="31" spans="1:12" ht="12.75">
      <c r="A31" s="18" t="s">
        <v>175</v>
      </c>
      <c r="B31" s="19" t="s">
        <v>63</v>
      </c>
      <c r="C31" s="5"/>
      <c r="D31" s="5"/>
      <c r="E31" s="5"/>
      <c r="F31" s="5"/>
      <c r="G31" s="32"/>
      <c r="H31" s="32"/>
      <c r="I31" s="19"/>
      <c r="J31" s="5">
        <v>0.013078703703703703</v>
      </c>
      <c r="K31" s="5">
        <v>0.013043981481481483</v>
      </c>
      <c r="L31" s="5"/>
    </row>
    <row r="32" spans="1:12" ht="12.75">
      <c r="A32" s="18" t="s">
        <v>149</v>
      </c>
      <c r="B32" s="19" t="s">
        <v>63</v>
      </c>
      <c r="C32" s="5"/>
      <c r="D32" s="5">
        <v>0.017800925925925925</v>
      </c>
      <c r="E32" s="5">
        <v>0.017141203703703704</v>
      </c>
      <c r="F32" s="5">
        <v>0.018171296296296297</v>
      </c>
      <c r="G32" s="19"/>
      <c r="H32" s="19"/>
      <c r="I32" s="19"/>
      <c r="J32" s="5"/>
      <c r="K32" s="5"/>
      <c r="L32" s="5"/>
    </row>
    <row r="33" spans="1:12" ht="12.75">
      <c r="A33" s="18" t="s">
        <v>191</v>
      </c>
      <c r="B33" s="19" t="s">
        <v>101</v>
      </c>
      <c r="C33" s="5">
        <v>0.015949074074074074</v>
      </c>
      <c r="D33" s="5"/>
      <c r="E33" s="5"/>
      <c r="F33" s="5"/>
      <c r="G33" s="19"/>
      <c r="H33" s="19"/>
      <c r="I33" s="19"/>
      <c r="J33" s="5"/>
      <c r="K33" s="5"/>
      <c r="L33" s="5"/>
    </row>
    <row r="34" spans="1:12" ht="12.75">
      <c r="A34" s="18" t="s">
        <v>143</v>
      </c>
      <c r="B34" s="19" t="s">
        <v>144</v>
      </c>
      <c r="C34" s="5">
        <v>0.016203703703703703</v>
      </c>
      <c r="D34" s="5">
        <v>0.015173611111111112</v>
      </c>
      <c r="E34" s="5">
        <v>0.015358796296296296</v>
      </c>
      <c r="F34" s="5">
        <v>0.014930555555555556</v>
      </c>
      <c r="G34" s="5"/>
      <c r="H34" s="5"/>
      <c r="I34" s="5"/>
      <c r="J34" s="5"/>
      <c r="K34" s="5"/>
      <c r="L34" s="5"/>
    </row>
    <row r="35" spans="1:12" ht="12.75">
      <c r="A35" s="18" t="s">
        <v>145</v>
      </c>
      <c r="B35" s="19" t="s">
        <v>144</v>
      </c>
      <c r="C35" s="5"/>
      <c r="D35" s="5">
        <v>0.015231481481481483</v>
      </c>
      <c r="E35" s="5">
        <v>0.01556712962962963</v>
      </c>
      <c r="F35" s="5"/>
      <c r="G35" s="5"/>
      <c r="H35" s="5"/>
      <c r="I35" s="32"/>
      <c r="J35" s="5"/>
      <c r="K35" s="5"/>
      <c r="L35" s="5"/>
    </row>
  </sheetData>
  <sheetProtection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REID</dc:creator>
  <cp:keywords/>
  <dc:description/>
  <cp:lastModifiedBy>Pamela</cp:lastModifiedBy>
  <cp:lastPrinted>2005-12-12T16:43:04Z</cp:lastPrinted>
  <dcterms:created xsi:type="dcterms:W3CDTF">2000-11-12T11:02:36Z</dcterms:created>
  <dcterms:modified xsi:type="dcterms:W3CDTF">2011-01-24T21:20:54Z</dcterms:modified>
  <cp:category/>
  <cp:version/>
  <cp:contentType/>
  <cp:contentStatus/>
</cp:coreProperties>
</file>